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45" windowHeight="1132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<sst xmlns="http://schemas.openxmlformats.org/spreadsheetml/2006/main" count="265" uniqueCount="29">
  <si>
    <t>Freq</t>
  </si>
  <si>
    <t>Raw Gain</t>
  </si>
  <si>
    <t>SWR</t>
  </si>
  <si>
    <t>real</t>
  </si>
  <si>
    <t>imag</t>
  </si>
  <si>
    <t>Net Gain</t>
  </si>
  <si>
    <t>Vhf-hi 170</t>
  </si>
  <si>
    <t>UHF   449</t>
  </si>
  <si>
    <t xml:space="preserve">4 Bay with OS Reflector 5 inch spacing                                 </t>
  </si>
  <si>
    <t xml:space="preserve">Gray Hoverman no reflector                                 </t>
  </si>
  <si>
    <t xml:space="preserve">Gray Hoverman split reflector                                 </t>
  </si>
  <si>
    <t>4 Bay 40x44 14 inch Reflector spacing flat</t>
  </si>
  <si>
    <t>4 Bay 40x44 14 inch Reflector spacing fwd ele &amp; refl</t>
  </si>
  <si>
    <t>4 Bay 40x44 15 inch Reflector spacing fwd ele &amp; refl</t>
  </si>
  <si>
    <t>4 Bay 40x44 16 inch Reflector spacing fwd swept ele &amp; refl</t>
  </si>
  <si>
    <t>4 Bay 40x44 14 inch space flat Reflector fwd swept ele.</t>
  </si>
  <si>
    <t>4 Bay 36x40 15 inch Reflector spacing flat 2x8 screen</t>
  </si>
  <si>
    <t>4 Bay 36x40 15 inch Reflector spacing bent 2x8 screen</t>
  </si>
  <si>
    <t xml:space="preserve">Gray Hoverman split reflector fwd swept ele.                                  </t>
  </si>
  <si>
    <t xml:space="preserve">4 Bay no reflector                                    </t>
  </si>
  <si>
    <t>6 Bay 60x40 5 inch space angled Reflector fwd swept ele.</t>
  </si>
  <si>
    <t>6 Bay 60x40 14 inch Reflector spacing fwd swept ele &amp; refl</t>
  </si>
  <si>
    <t>8 Bay 52x40 5 inch space angled Refl&amp; ele. 17in 450 ohm feed</t>
  </si>
  <si>
    <t>x</t>
  </si>
  <si>
    <t>4 Bay 40x40 5 inch space dished Reflector fwd swept ele.</t>
  </si>
  <si>
    <t>4 Bay 40x40 15 inch space dished Reflector fwd swept ele.</t>
  </si>
  <si>
    <t>6 Bay 60x40 4.5 inch space curved Reflector fwd swept ele.</t>
  </si>
  <si>
    <t xml:space="preserve">8 Bay Vert stack tapered feed 15 inch refl spacing                                 </t>
  </si>
  <si>
    <t xml:space="preserve">8 Bay Vert stack tapered feed 4 inch refl spacing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</si>
</sst>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93175"/>
          <c:h val="0.96475"/>
        </c:manualLayout>
      </c:layout>
      <c:lineChart>
        <c:grouping val="standard"/>
        <c:varyColors val="0"/>
        <c:ser>
          <c:idx val="0"/>
          <c:order val="0"/>
          <c:tx>
            <c:v>4 bay 40x44 ref 15 in space fwd ele &amp; refl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Sheet1!$H$5:$H$39</c:f>
              <c:numCache>
                <c:ptCount val="35"/>
                <c:pt idx="0">
                  <c:v>6.655649243732148</c:v>
                </c:pt>
                <c:pt idx="1">
                  <c:v>6.601378072332894</c:v>
                </c:pt>
                <c:pt idx="2">
                  <c:v>6.664880712693279</c:v>
                </c:pt>
                <c:pt idx="3">
                  <c:v>5.59942432414035</c:v>
                </c:pt>
                <c:pt idx="4">
                  <c:v>5.869276905878182</c:v>
                </c:pt>
                <c:pt idx="5">
                  <c:v>5.87827221889474</c:v>
                </c:pt>
                <c:pt idx="6">
                  <c:v>5.744207314853316</c:v>
                </c:pt>
                <c:pt idx="7">
                  <c:v>5.689365327147205</c:v>
                </c:pt>
                <c:pt idx="8">
                  <c:v>5.680397639129704</c:v>
                </c:pt>
                <c:pt idx="9">
                  <c:v>9.835826965680617</c:v>
                </c:pt>
                <c:pt idx="10">
                  <c:v>11.248272882367795</c:v>
                </c:pt>
                <c:pt idx="11">
                  <c:v>12.326589132077835</c:v>
                </c:pt>
                <c:pt idx="12">
                  <c:v>13.181284613753487</c:v>
                </c:pt>
                <c:pt idx="13">
                  <c:v>13.623511530231408</c:v>
                </c:pt>
                <c:pt idx="14">
                  <c:v>14.0838990390643</c:v>
                </c:pt>
                <c:pt idx="15">
                  <c:v>14.368656578540252</c:v>
                </c:pt>
                <c:pt idx="16">
                  <c:v>14.576907427886926</c:v>
                </c:pt>
                <c:pt idx="17">
                  <c:v>14.762212369059291</c:v>
                </c:pt>
                <c:pt idx="18">
                  <c:v>14.665879590843117</c:v>
                </c:pt>
                <c:pt idx="19">
                  <c:v>15.037028355926436</c:v>
                </c:pt>
                <c:pt idx="20">
                  <c:v>15.214210749196793</c:v>
                </c:pt>
                <c:pt idx="21">
                  <c:v>15.395167567818524</c:v>
                </c:pt>
                <c:pt idx="22">
                  <c:v>15.584161893250391</c:v>
                </c:pt>
                <c:pt idx="23">
                  <c:v>15.783314275876123</c:v>
                </c:pt>
                <c:pt idx="24">
                  <c:v>15.866408992830142</c:v>
                </c:pt>
                <c:pt idx="25">
                  <c:v>15.862722161163305</c:v>
                </c:pt>
                <c:pt idx="26">
                  <c:v>15.85681307838022</c:v>
                </c:pt>
                <c:pt idx="27">
                  <c:v>15.70402984561953</c:v>
                </c:pt>
                <c:pt idx="28">
                  <c:v>15.468824434937714</c:v>
                </c:pt>
                <c:pt idx="29">
                  <c:v>14.927538046227836</c:v>
                </c:pt>
                <c:pt idx="30">
                  <c:v>13.632439720226389</c:v>
                </c:pt>
                <c:pt idx="31">
                  <c:v>11.363383160489667</c:v>
                </c:pt>
                <c:pt idx="32">
                  <c:v>11.769473087785363</c:v>
                </c:pt>
                <c:pt idx="33">
                  <c:v>11.246399328085339</c:v>
                </c:pt>
                <c:pt idx="34">
                  <c:v>10.465908344354137</c:v>
                </c:pt>
              </c:numCache>
            </c:numRef>
          </c:val>
          <c:smooth val="0"/>
        </c:ser>
        <c:ser>
          <c:idx val="2"/>
          <c:order val="1"/>
          <c:tx>
            <c:v>4 bay NO Refl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Sheet1!$CW$5:$CW$39</c:f>
              <c:numCache>
                <c:ptCount val="35"/>
                <c:pt idx="9">
                  <c:v>6.286305254211523</c:v>
                </c:pt>
                <c:pt idx="10">
                  <c:v>6.830591863667761</c:v>
                </c:pt>
                <c:pt idx="11">
                  <c:v>7.317142301297087</c:v>
                </c:pt>
                <c:pt idx="12">
                  <c:v>7.749940681767105</c:v>
                </c:pt>
                <c:pt idx="13">
                  <c:v>8.142574534776706</c:v>
                </c:pt>
                <c:pt idx="14">
                  <c:v>8.490992615450205</c:v>
                </c:pt>
                <c:pt idx="15">
                  <c:v>8.804407549944907</c:v>
                </c:pt>
                <c:pt idx="16">
                  <c:v>9.092964538598066</c:v>
                </c:pt>
                <c:pt idx="17">
                  <c:v>9.358098712249276</c:v>
                </c:pt>
                <c:pt idx="18">
                  <c:v>9.60243192500559</c:v>
                </c:pt>
                <c:pt idx="19">
                  <c:v>9.818970612832166</c:v>
                </c:pt>
                <c:pt idx="20">
                  <c:v>10.021291350464576</c:v>
                </c:pt>
                <c:pt idx="21">
                  <c:v>10.223637551378026</c:v>
                </c:pt>
                <c:pt idx="22">
                  <c:v>10.410354331981015</c:v>
                </c:pt>
                <c:pt idx="23">
                  <c:v>10.5844577955688</c:v>
                </c:pt>
                <c:pt idx="24">
                  <c:v>10.762139722354743</c:v>
                </c:pt>
                <c:pt idx="25">
                  <c:v>10.945732316706518</c:v>
                </c:pt>
                <c:pt idx="26">
                  <c:v>11.119092295229356</c:v>
                </c:pt>
                <c:pt idx="27">
                  <c:v>11.304670105968743</c:v>
                </c:pt>
                <c:pt idx="28">
                  <c:v>11.553152095832266</c:v>
                </c:pt>
                <c:pt idx="29">
                  <c:v>11.756606020706501</c:v>
                </c:pt>
                <c:pt idx="30">
                  <c:v>11.952573919957173</c:v>
                </c:pt>
                <c:pt idx="31">
                  <c:v>12.118299481534743</c:v>
                </c:pt>
                <c:pt idx="32">
                  <c:v>12.244661417057893</c:v>
                </c:pt>
                <c:pt idx="33">
                  <c:v>12.27518681548525</c:v>
                </c:pt>
                <c:pt idx="34">
                  <c:v>12.126392225550635</c:v>
                </c:pt>
              </c:numCache>
            </c:numRef>
          </c:val>
          <c:smooth val="0"/>
        </c:ser>
        <c:ser>
          <c:idx val="3"/>
          <c:order val="2"/>
          <c:tx>
            <c:v>Gray-Hoverman No Refl</c:v>
          </c:tx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Sheet1!$DC$5:$DC$39</c:f>
              <c:numCache>
                <c:ptCount val="35"/>
                <c:pt idx="0">
                  <c:v>-4.23742443199506</c:v>
                </c:pt>
                <c:pt idx="1">
                  <c:v>-4.177616008445499</c:v>
                </c:pt>
                <c:pt idx="2">
                  <c:v>-3.9146994795655328</c:v>
                </c:pt>
                <c:pt idx="3">
                  <c:v>-3.755487913560497</c:v>
                </c:pt>
                <c:pt idx="4">
                  <c:v>-3.5637982092697853</c:v>
                </c:pt>
                <c:pt idx="5">
                  <c:v>-3.375924022533977</c:v>
                </c:pt>
                <c:pt idx="6">
                  <c:v>-3.31300377753148</c:v>
                </c:pt>
                <c:pt idx="7">
                  <c:v>-3.1293502003257645</c:v>
                </c:pt>
                <c:pt idx="8">
                  <c:v>-2.8032827987300077</c:v>
                </c:pt>
                <c:pt idx="9">
                  <c:v>4.569607532711158</c:v>
                </c:pt>
                <c:pt idx="10">
                  <c:v>5.223605592913623</c:v>
                </c:pt>
                <c:pt idx="11">
                  <c:v>5.787891298046228</c:v>
                </c:pt>
                <c:pt idx="12">
                  <c:v>6.806740927915006</c:v>
                </c:pt>
                <c:pt idx="13">
                  <c:v>6.679369201953611</c:v>
                </c:pt>
                <c:pt idx="14">
                  <c:v>7.092495128016496</c:v>
                </c:pt>
                <c:pt idx="15">
                  <c:v>7.502672350234606</c:v>
                </c:pt>
                <c:pt idx="16">
                  <c:v>8.103404267970014</c:v>
                </c:pt>
                <c:pt idx="17">
                  <c:v>8.395634442679466</c:v>
                </c:pt>
                <c:pt idx="18">
                  <c:v>8.77829020436994</c:v>
                </c:pt>
                <c:pt idx="19">
                  <c:v>9.145820330428922</c:v>
                </c:pt>
                <c:pt idx="20">
                  <c:v>9.496446434348666</c:v>
                </c:pt>
                <c:pt idx="21">
                  <c:v>9.83811014249606</c:v>
                </c:pt>
                <c:pt idx="22">
                  <c:v>10.1714881578024</c:v>
                </c:pt>
                <c:pt idx="23">
                  <c:v>10.48247313255878</c:v>
                </c:pt>
                <c:pt idx="24">
                  <c:v>10.766069321438508</c:v>
                </c:pt>
                <c:pt idx="25">
                  <c:v>10.995943156491986</c:v>
                </c:pt>
                <c:pt idx="26">
                  <c:v>11.140312427203023</c:v>
                </c:pt>
                <c:pt idx="27">
                  <c:v>11.163517600509476</c:v>
                </c:pt>
                <c:pt idx="28">
                  <c:v>10.999914380689674</c:v>
                </c:pt>
                <c:pt idx="29">
                  <c:v>10.571466041456981</c:v>
                </c:pt>
                <c:pt idx="30">
                  <c:v>9.839323621561952</c:v>
                </c:pt>
                <c:pt idx="31">
                  <c:v>8.818424789878492</c:v>
                </c:pt>
                <c:pt idx="32">
                  <c:v>7.560775623168868</c:v>
                </c:pt>
                <c:pt idx="33">
                  <c:v>6.186861558249346</c:v>
                </c:pt>
                <c:pt idx="34">
                  <c:v>4.884191415191455</c:v>
                </c:pt>
              </c:numCache>
            </c:numRef>
          </c:val>
          <c:smooth val="0"/>
        </c:ser>
        <c:ser>
          <c:idx val="4"/>
          <c:order val="3"/>
          <c:tx>
            <c:v>Gray-Hoverman Split Screen Refl</c:v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Sheet1!$DI$5:$DI$39</c:f>
              <c:numCache>
                <c:ptCount val="35"/>
                <c:pt idx="0">
                  <c:v>-4.252957195979171</c:v>
                </c:pt>
                <c:pt idx="1">
                  <c:v>-4.010191952987301</c:v>
                </c:pt>
                <c:pt idx="2">
                  <c:v>-4.026431557938663</c:v>
                </c:pt>
                <c:pt idx="3">
                  <c:v>-3.908262463132184</c:v>
                </c:pt>
                <c:pt idx="4">
                  <c:v>-4.049222400541272</c:v>
                </c:pt>
                <c:pt idx="5">
                  <c:v>-4.1001292472375335</c:v>
                </c:pt>
                <c:pt idx="6">
                  <c:v>-4.221447384323544</c:v>
                </c:pt>
                <c:pt idx="7">
                  <c:v>-4.4202111425578705</c:v>
                </c:pt>
                <c:pt idx="8">
                  <c:v>-4.675332310058797</c:v>
                </c:pt>
                <c:pt idx="9">
                  <c:v>10.078279461159418</c:v>
                </c:pt>
                <c:pt idx="10">
                  <c:v>11.016512314329683</c:v>
                </c:pt>
                <c:pt idx="11">
                  <c:v>11.581276611695685</c:v>
                </c:pt>
                <c:pt idx="12">
                  <c:v>12.148521109600113</c:v>
                </c:pt>
                <c:pt idx="13">
                  <c:v>12.582390686657936</c:v>
                </c:pt>
                <c:pt idx="14">
                  <c:v>12.940455130632825</c:v>
                </c:pt>
                <c:pt idx="15">
                  <c:v>13.237601513125687</c:v>
                </c:pt>
                <c:pt idx="16">
                  <c:v>13.485371886580715</c:v>
                </c:pt>
                <c:pt idx="17">
                  <c:v>13.695232382393622</c:v>
                </c:pt>
                <c:pt idx="18">
                  <c:v>13.803438094933945</c:v>
                </c:pt>
                <c:pt idx="19">
                  <c:v>14.045690182201445</c:v>
                </c:pt>
                <c:pt idx="20">
                  <c:v>14.15505454087638</c:v>
                </c:pt>
                <c:pt idx="21">
                  <c:v>14.214124393738583</c:v>
                </c:pt>
                <c:pt idx="22">
                  <c:v>14.313680147273772</c:v>
                </c:pt>
                <c:pt idx="23">
                  <c:v>14.362789464844758</c:v>
                </c:pt>
                <c:pt idx="24">
                  <c:v>14.439307089588212</c:v>
                </c:pt>
                <c:pt idx="25">
                  <c:v>14.568782272173062</c:v>
                </c:pt>
                <c:pt idx="26">
                  <c:v>14.73458221094596</c:v>
                </c:pt>
                <c:pt idx="27">
                  <c:v>14.915475509949225</c:v>
                </c:pt>
                <c:pt idx="28">
                  <c:v>14.974055463924199</c:v>
                </c:pt>
                <c:pt idx="29">
                  <c:v>14.875999863510986</c:v>
                </c:pt>
                <c:pt idx="30">
                  <c:v>14.13232570811693</c:v>
                </c:pt>
                <c:pt idx="31">
                  <c:v>14.869549995502267</c:v>
                </c:pt>
                <c:pt idx="32">
                  <c:v>13.307944558511773</c:v>
                </c:pt>
                <c:pt idx="33">
                  <c:v>10.196193569863762</c:v>
                </c:pt>
                <c:pt idx="34">
                  <c:v>8.90832765060937</c:v>
                </c:pt>
              </c:numCache>
            </c:numRef>
          </c:val>
          <c:smooth val="0"/>
        </c:ser>
        <c:ser>
          <c:idx val="5"/>
          <c:order val="4"/>
          <c:tx>
            <c:v>4 bay 40x44 Refl 14in Space fwd ele &amp; refl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Sheet1!$O$5:$O$39</c:f>
              <c:numCache>
                <c:ptCount val="35"/>
                <c:pt idx="0">
                  <c:v>6.791071139744011</c:v>
                </c:pt>
                <c:pt idx="1">
                  <c:v>6.618116577149747</c:v>
                </c:pt>
                <c:pt idx="2">
                  <c:v>6.352139650330903</c:v>
                </c:pt>
                <c:pt idx="3">
                  <c:v>6.134411524433027</c:v>
                </c:pt>
                <c:pt idx="4">
                  <c:v>5.918213683925831</c:v>
                </c:pt>
                <c:pt idx="5">
                  <c:v>5.775342055067277</c:v>
                </c:pt>
                <c:pt idx="6">
                  <c:v>5.684889754650204</c:v>
                </c:pt>
                <c:pt idx="7">
                  <c:v>5.4755527876639</c:v>
                </c:pt>
                <c:pt idx="8">
                  <c:v>5.496743725748249</c:v>
                </c:pt>
                <c:pt idx="9">
                  <c:v>5.668644565743681</c:v>
                </c:pt>
                <c:pt idx="10">
                  <c:v>8.575128752107446</c:v>
                </c:pt>
                <c:pt idx="11">
                  <c:v>9.869081416569468</c:v>
                </c:pt>
                <c:pt idx="12">
                  <c:v>11.909939501984681</c:v>
                </c:pt>
                <c:pt idx="13">
                  <c:v>12.811997908362219</c:v>
                </c:pt>
                <c:pt idx="14">
                  <c:v>13.51767025531382</c:v>
                </c:pt>
                <c:pt idx="15">
                  <c:v>14.012983680338685</c:v>
                </c:pt>
                <c:pt idx="16">
                  <c:v>14.361600965586465</c:v>
                </c:pt>
                <c:pt idx="17">
                  <c:v>14.65340936892083</c:v>
                </c:pt>
                <c:pt idx="18">
                  <c:v>14.911012958157194</c:v>
                </c:pt>
                <c:pt idx="19">
                  <c:v>15.149799739143276</c:v>
                </c:pt>
                <c:pt idx="20">
                  <c:v>15.390766586066471</c:v>
                </c:pt>
                <c:pt idx="21">
                  <c:v>15.64523809507116</c:v>
                </c:pt>
                <c:pt idx="22">
                  <c:v>15.905940780297406</c:v>
                </c:pt>
                <c:pt idx="23">
                  <c:v>16.167424938266443</c:v>
                </c:pt>
                <c:pt idx="24">
                  <c:v>16.420789129996702</c:v>
                </c:pt>
                <c:pt idx="25">
                  <c:v>16.626227140912718</c:v>
                </c:pt>
                <c:pt idx="26">
                  <c:v>16.754009730819792</c:v>
                </c:pt>
                <c:pt idx="27">
                  <c:v>16.784178198536342</c:v>
                </c:pt>
                <c:pt idx="28">
                  <c:v>16.687818391538123</c:v>
                </c:pt>
                <c:pt idx="29">
                  <c:v>16.597026032168735</c:v>
                </c:pt>
                <c:pt idx="30">
                  <c:v>16.207861955468555</c:v>
                </c:pt>
                <c:pt idx="31">
                  <c:v>15.581243593057787</c:v>
                </c:pt>
                <c:pt idx="32">
                  <c:v>14.896287118514529</c:v>
                </c:pt>
                <c:pt idx="33">
                  <c:v>14.402871209122944</c:v>
                </c:pt>
                <c:pt idx="34">
                  <c:v>13.854505643453956</c:v>
                </c:pt>
              </c:numCache>
            </c:numRef>
          </c:val>
          <c:smooth val="0"/>
        </c:ser>
        <c:ser>
          <c:idx val="6"/>
          <c:order val="5"/>
          <c:tx>
            <c:v>4 bay 40x44 Refl 16 in space fwd ele &amp; refl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Sheet1!$V$5:$V$39</c:f>
              <c:numCache>
                <c:ptCount val="35"/>
                <c:pt idx="0">
                  <c:v>6.423375881435024</c:v>
                </c:pt>
                <c:pt idx="1">
                  <c:v>6.345462302851569</c:v>
                </c:pt>
                <c:pt idx="2">
                  <c:v>6.169696269399266</c:v>
                </c:pt>
                <c:pt idx="3">
                  <c:v>6.029445431500218</c:v>
                </c:pt>
                <c:pt idx="4">
                  <c:v>5.887937985935796</c:v>
                </c:pt>
                <c:pt idx="5">
                  <c:v>5.771219809005998</c:v>
                </c:pt>
                <c:pt idx="6">
                  <c:v>5.681442117294631</c:v>
                </c:pt>
                <c:pt idx="7">
                  <c:v>5.480304521973497</c:v>
                </c:pt>
                <c:pt idx="8">
                  <c:v>5.559174514055519</c:v>
                </c:pt>
                <c:pt idx="9">
                  <c:v>11.689079001369503</c:v>
                </c:pt>
                <c:pt idx="10">
                  <c:v>12.611883599683331</c:v>
                </c:pt>
                <c:pt idx="11">
                  <c:v>13.268130340260953</c:v>
                </c:pt>
                <c:pt idx="12">
                  <c:v>13.82452086545754</c:v>
                </c:pt>
                <c:pt idx="13">
                  <c:v>14.167448044667845</c:v>
                </c:pt>
                <c:pt idx="14">
                  <c:v>14.379908634710063</c:v>
                </c:pt>
                <c:pt idx="15">
                  <c:v>14.595570036962252</c:v>
                </c:pt>
                <c:pt idx="16">
                  <c:v>14.777150175846742</c:v>
                </c:pt>
                <c:pt idx="17">
                  <c:v>14.903410371834342</c:v>
                </c:pt>
                <c:pt idx="18">
                  <c:v>15.046206659332675</c:v>
                </c:pt>
                <c:pt idx="19">
                  <c:v>15.159856596201937</c:v>
                </c:pt>
                <c:pt idx="20">
                  <c:v>15.236625864622503</c:v>
                </c:pt>
                <c:pt idx="21">
                  <c:v>15.317396576759927</c:v>
                </c:pt>
                <c:pt idx="22">
                  <c:v>15.342292146096142</c:v>
                </c:pt>
                <c:pt idx="23">
                  <c:v>15.361322532840294</c:v>
                </c:pt>
                <c:pt idx="24">
                  <c:v>15.344408078323033</c:v>
                </c:pt>
                <c:pt idx="25">
                  <c:v>15.242222293418772</c:v>
                </c:pt>
                <c:pt idx="26">
                  <c:v>15.005256301887822</c:v>
                </c:pt>
                <c:pt idx="27">
                  <c:v>14.612165055936336</c:v>
                </c:pt>
                <c:pt idx="28">
                  <c:v>13.480283176872856</c:v>
                </c:pt>
                <c:pt idx="29">
                  <c:v>11.603640780283154</c:v>
                </c:pt>
                <c:pt idx="30">
                  <c:v>10.721671291450145</c:v>
                </c:pt>
                <c:pt idx="31">
                  <c:v>11.0605623348526</c:v>
                </c:pt>
                <c:pt idx="32">
                  <c:v>10.642723965385809</c:v>
                </c:pt>
                <c:pt idx="33">
                  <c:v>10.300048862070932</c:v>
                </c:pt>
                <c:pt idx="34">
                  <c:v>9.38541488236965</c:v>
                </c:pt>
              </c:numCache>
            </c:numRef>
          </c:val>
          <c:smooth val="0"/>
        </c:ser>
        <c:ser>
          <c:idx val="7"/>
          <c:order val="6"/>
          <c:tx>
            <c:v>4 bay 40x36 Refl 5 in spacing 2x4 screen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Sheet1!$DU$5:$DU$39</c:f>
              <c:numCache>
                <c:ptCount val="35"/>
                <c:pt idx="0">
                  <c:v>8.187016057353928</c:v>
                </c:pt>
                <c:pt idx="1">
                  <c:v>7.469801298651752</c:v>
                </c:pt>
                <c:pt idx="2">
                  <c:v>6.269802445373362</c:v>
                </c:pt>
                <c:pt idx="3">
                  <c:v>5.253754737128141</c:v>
                </c:pt>
                <c:pt idx="4">
                  <c:v>4.4642863896284615</c:v>
                </c:pt>
                <c:pt idx="5">
                  <c:v>3.8945495238919925</c:v>
                </c:pt>
                <c:pt idx="6">
                  <c:v>3.4914038382050485</c:v>
                </c:pt>
                <c:pt idx="7">
                  <c:v>3.249112886720299</c:v>
                </c:pt>
                <c:pt idx="8">
                  <c:v>3.068055588585504</c:v>
                </c:pt>
                <c:pt idx="9">
                  <c:v>13.339033956124968</c:v>
                </c:pt>
                <c:pt idx="10">
                  <c:v>13.78715413823927</c:v>
                </c:pt>
                <c:pt idx="11">
                  <c:v>13.8824282060524</c:v>
                </c:pt>
                <c:pt idx="12">
                  <c:v>14.056740927915007</c:v>
                </c:pt>
                <c:pt idx="13">
                  <c:v>14.179850262752467</c:v>
                </c:pt>
                <c:pt idx="14">
                  <c:v>14.319180758996817</c:v>
                </c:pt>
                <c:pt idx="15">
                  <c:v>14.44303985553164</c:v>
                </c:pt>
                <c:pt idx="16">
                  <c:v>14.546389339601058</c:v>
                </c:pt>
                <c:pt idx="17">
                  <c:v>14.663892413790398</c:v>
                </c:pt>
                <c:pt idx="18">
                  <c:v>14.713083926808679</c:v>
                </c:pt>
                <c:pt idx="19">
                  <c:v>14.743714775767296</c:v>
                </c:pt>
                <c:pt idx="20">
                  <c:v>14.844590027954498</c:v>
                </c:pt>
                <c:pt idx="21">
                  <c:v>14.917371361197306</c:v>
                </c:pt>
                <c:pt idx="22">
                  <c:v>15.049058197217168</c:v>
                </c:pt>
                <c:pt idx="23">
                  <c:v>15.175178277771211</c:v>
                </c:pt>
                <c:pt idx="24">
                  <c:v>15.251018372516556</c:v>
                </c:pt>
                <c:pt idx="25">
                  <c:v>15.306410134361654</c:v>
                </c:pt>
                <c:pt idx="26">
                  <c:v>15.376242036563847</c:v>
                </c:pt>
                <c:pt idx="27">
                  <c:v>15.397393582301147</c:v>
                </c:pt>
                <c:pt idx="28">
                  <c:v>15.37828267981291</c:v>
                </c:pt>
                <c:pt idx="29">
                  <c:v>15.32590772969799</c:v>
                </c:pt>
                <c:pt idx="30">
                  <c:v>15.1903560988026</c:v>
                </c:pt>
                <c:pt idx="31">
                  <c:v>14.869549995502267</c:v>
                </c:pt>
                <c:pt idx="32">
                  <c:v>14.3038060528459</c:v>
                </c:pt>
                <c:pt idx="33">
                  <c:v>13.558799973633688</c:v>
                </c:pt>
                <c:pt idx="34">
                  <c:v>12.812191833794254</c:v>
                </c:pt>
              </c:numCache>
            </c:numRef>
          </c:val>
          <c:smooth val="0"/>
        </c:ser>
        <c:ser>
          <c:idx val="1"/>
          <c:order val="7"/>
          <c:tx>
            <c:v>4 bay 40x44 14" space flat refl, ele swept fwd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Sheet1!$AC$5:$AC$39</c:f>
              <c:numCache>
                <c:ptCount val="35"/>
                <c:pt idx="0">
                  <c:v>7.1897021477410314</c:v>
                </c:pt>
                <c:pt idx="1">
                  <c:v>6.969317269364061</c:v>
                </c:pt>
                <c:pt idx="2">
                  <c:v>6.634664569707732</c:v>
                </c:pt>
                <c:pt idx="3">
                  <c:v>6.410401343608725</c:v>
                </c:pt>
                <c:pt idx="4">
                  <c:v>6.203196734619242</c:v>
                </c:pt>
                <c:pt idx="5">
                  <c:v>6.062272809577554</c:v>
                </c:pt>
                <c:pt idx="6">
                  <c:v>5.957917162345315</c:v>
                </c:pt>
                <c:pt idx="7">
                  <c:v>5.800066675947093</c:v>
                </c:pt>
                <c:pt idx="8">
                  <c:v>5.606907910099627</c:v>
                </c:pt>
                <c:pt idx="9">
                  <c:v>7.498624300737917</c:v>
                </c:pt>
                <c:pt idx="10">
                  <c:v>9.723905128157236</c:v>
                </c:pt>
                <c:pt idx="11">
                  <c:v>11.426642869688564</c:v>
                </c:pt>
                <c:pt idx="12">
                  <c:v>12.671456666451963</c:v>
                </c:pt>
                <c:pt idx="13">
                  <c:v>13.57230374665694</c:v>
                </c:pt>
                <c:pt idx="14">
                  <c:v>14.223009137146342</c:v>
                </c:pt>
                <c:pt idx="15">
                  <c:v>14.508465976310415</c:v>
                </c:pt>
                <c:pt idx="16">
                  <c:v>15.016053610999245</c:v>
                </c:pt>
                <c:pt idx="17">
                  <c:v>15.277903097992452</c:v>
                </c:pt>
                <c:pt idx="18">
                  <c:v>15.46114683993337</c:v>
                </c:pt>
                <c:pt idx="19">
                  <c:v>15.667922612350187</c:v>
                </c:pt>
                <c:pt idx="20">
                  <c:v>15.807254121869812</c:v>
                </c:pt>
                <c:pt idx="21">
                  <c:v>15.914326936254612</c:v>
                </c:pt>
                <c:pt idx="22">
                  <c:v>15.982532828981805</c:v>
                </c:pt>
                <c:pt idx="23">
                  <c:v>15.973981978869691</c:v>
                </c:pt>
                <c:pt idx="24">
                  <c:v>15.899544006359884</c:v>
                </c:pt>
                <c:pt idx="25">
                  <c:v>15.709206301209585</c:v>
                </c:pt>
                <c:pt idx="26">
                  <c:v>15.46203804654369</c:v>
                </c:pt>
                <c:pt idx="27">
                  <c:v>15.066162221905444</c:v>
                </c:pt>
                <c:pt idx="28">
                  <c:v>14.549866148824476</c:v>
                </c:pt>
                <c:pt idx="29">
                  <c:v>13.803713965016199</c:v>
                </c:pt>
                <c:pt idx="30">
                  <c:v>12.741748611322315</c:v>
                </c:pt>
                <c:pt idx="31">
                  <c:v>11.778044394342349</c:v>
                </c:pt>
                <c:pt idx="32">
                  <c:v>10.881082663118615</c:v>
                </c:pt>
                <c:pt idx="33">
                  <c:v>10.351432324384273</c:v>
                </c:pt>
                <c:pt idx="34">
                  <c:v>9.89080942420753</c:v>
                </c:pt>
              </c:numCache>
            </c:numRef>
          </c:val>
          <c:smooth val="0"/>
        </c:ser>
        <c:ser>
          <c:idx val="8"/>
          <c:order val="8"/>
          <c:tx>
            <c:v>4 bay 40x44 flat ele-refl 14" space</c:v>
          </c:tx>
          <c:spPr>
            <a:ln w="254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Sheet1!$BZ$5:$BZ$39</c:f>
              <c:numCache>
                <c:ptCount val="35"/>
                <c:pt idx="0">
                  <c:v>6.943730262006465</c:v>
                </c:pt>
                <c:pt idx="1">
                  <c:v>6.660636224960289</c:v>
                </c:pt>
                <c:pt idx="2">
                  <c:v>6.425707545118385</c:v>
                </c:pt>
                <c:pt idx="3">
                  <c:v>6.154184827611625</c:v>
                </c:pt>
                <c:pt idx="4">
                  <c:v>5.946136433578074</c:v>
                </c:pt>
                <c:pt idx="5">
                  <c:v>5.813061156036964</c:v>
                </c:pt>
                <c:pt idx="6">
                  <c:v>5.717472762848976</c:v>
                </c:pt>
                <c:pt idx="7">
                  <c:v>5.68086138506456</c:v>
                </c:pt>
                <c:pt idx="8">
                  <c:v>5.689616791485901</c:v>
                </c:pt>
                <c:pt idx="9">
                  <c:v>4.996493130146249</c:v>
                </c:pt>
                <c:pt idx="10">
                  <c:v>6.342234495192195</c:v>
                </c:pt>
                <c:pt idx="11">
                  <c:v>8.893094001634104</c:v>
                </c:pt>
                <c:pt idx="12">
                  <c:v>10.837382143024232</c:v>
                </c:pt>
                <c:pt idx="13">
                  <c:v>12.28955318987529</c:v>
                </c:pt>
                <c:pt idx="14">
                  <c:v>13.342068124999514</c:v>
                </c:pt>
                <c:pt idx="15">
                  <c:v>14.077397026438042</c:v>
                </c:pt>
                <c:pt idx="16">
                  <c:v>14.591676999170152</c:v>
                </c:pt>
                <c:pt idx="17">
                  <c:v>14.970018244761901</c:v>
                </c:pt>
                <c:pt idx="18">
                  <c:v>15.27517213896396</c:v>
                </c:pt>
                <c:pt idx="19">
                  <c:v>15.540157991170668</c:v>
                </c:pt>
                <c:pt idx="20">
                  <c:v>15.763461666831088</c:v>
                </c:pt>
                <c:pt idx="21">
                  <c:v>15.940702044283201</c:v>
                </c:pt>
                <c:pt idx="22">
                  <c:v>16.12528199808624</c:v>
                </c:pt>
                <c:pt idx="23">
                  <c:v>16.245182524373703</c:v>
                </c:pt>
                <c:pt idx="24">
                  <c:v>16.28029757964527</c:v>
                </c:pt>
                <c:pt idx="25">
                  <c:v>16.293973326152674</c:v>
                </c:pt>
                <c:pt idx="26">
                  <c:v>16.166461271925385</c:v>
                </c:pt>
                <c:pt idx="27">
                  <c:v>15.980874487135772</c:v>
                </c:pt>
                <c:pt idx="28">
                  <c:v>15.585227924422648</c:v>
                </c:pt>
                <c:pt idx="29">
                  <c:v>15.019688045053202</c:v>
                </c:pt>
                <c:pt idx="30">
                  <c:v>14.114693225080112</c:v>
                </c:pt>
                <c:pt idx="31">
                  <c:v>12.899330465611492</c:v>
                </c:pt>
                <c:pt idx="32">
                  <c:v>11.845424075597801</c:v>
                </c:pt>
                <c:pt idx="33">
                  <c:v>11.586381379455506</c:v>
                </c:pt>
                <c:pt idx="34">
                  <c:v>11.318498691491468</c:v>
                </c:pt>
              </c:numCache>
            </c:numRef>
          </c:val>
          <c:smooth val="0"/>
        </c:ser>
        <c:ser>
          <c:idx val="9"/>
          <c:order val="9"/>
          <c:tx>
            <c:v>4 bay 36x40 all flat 15" space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Sheet1!$CG$5:$CG$39</c:f>
              <c:numCache>
                <c:ptCount val="35"/>
                <c:pt idx="0">
                  <c:v>6.566225939969407</c:v>
                </c:pt>
                <c:pt idx="1">
                  <c:v>6.319616579150079</c:v>
                </c:pt>
                <c:pt idx="2">
                  <c:v>6.066328488356369</c:v>
                </c:pt>
                <c:pt idx="3">
                  <c:v>5.90502531832493</c:v>
                </c:pt>
                <c:pt idx="4">
                  <c:v>5.737017485231165</c:v>
                </c:pt>
                <c:pt idx="5">
                  <c:v>5.612594599940417</c:v>
                </c:pt>
                <c:pt idx="6">
                  <c:v>5.546831398348287</c:v>
                </c:pt>
                <c:pt idx="7">
                  <c:v>5.504760105229606</c:v>
                </c:pt>
                <c:pt idx="8">
                  <c:v>5.499946000743038</c:v>
                </c:pt>
                <c:pt idx="9">
                  <c:v>9.535440059456578</c:v>
                </c:pt>
                <c:pt idx="10">
                  <c:v>11.075126202387278</c:v>
                </c:pt>
                <c:pt idx="11">
                  <c:v>12.295749170310438</c:v>
                </c:pt>
                <c:pt idx="12">
                  <c:v>13.109626454080571</c:v>
                </c:pt>
                <c:pt idx="13">
                  <c:v>13.726133754821598</c:v>
                </c:pt>
                <c:pt idx="14">
                  <c:v>14.10622623010863</c:v>
                </c:pt>
                <c:pt idx="15">
                  <c:v>14.409127653982114</c:v>
                </c:pt>
                <c:pt idx="16">
                  <c:v>14.616197450950784</c:v>
                </c:pt>
                <c:pt idx="17">
                  <c:v>14.741371522268084</c:v>
                </c:pt>
                <c:pt idx="18">
                  <c:v>14.878046534589155</c:v>
                </c:pt>
                <c:pt idx="19">
                  <c:v>14.961530918208997</c:v>
                </c:pt>
                <c:pt idx="20">
                  <c:v>14.974528963834356</c:v>
                </c:pt>
                <c:pt idx="21">
                  <c:v>15.110327431524038</c:v>
                </c:pt>
                <c:pt idx="22">
                  <c:v>15.158436806629542</c:v>
                </c:pt>
                <c:pt idx="23">
                  <c:v>15.16528755571909</c:v>
                </c:pt>
                <c:pt idx="24">
                  <c:v>15.089736116591101</c:v>
                </c:pt>
                <c:pt idx="25">
                  <c:v>15.055307908273214</c:v>
                </c:pt>
                <c:pt idx="26">
                  <c:v>14.889768629829877</c:v>
                </c:pt>
                <c:pt idx="27">
                  <c:v>14.650428192182485</c:v>
                </c:pt>
                <c:pt idx="28">
                  <c:v>14.25307034289673</c:v>
                </c:pt>
                <c:pt idx="29">
                  <c:v>13.643739759729742</c:v>
                </c:pt>
                <c:pt idx="30">
                  <c:v>12.645091975729553</c:v>
                </c:pt>
                <c:pt idx="31">
                  <c:v>11.180914225585479</c:v>
                </c:pt>
                <c:pt idx="32">
                  <c:v>9.383019151569762</c:v>
                </c:pt>
                <c:pt idx="33">
                  <c:v>9.214254280169365</c:v>
                </c:pt>
                <c:pt idx="34">
                  <c:v>9.10630536115674</c:v>
                </c:pt>
              </c:numCache>
            </c:numRef>
          </c:val>
          <c:smooth val="0"/>
        </c:ser>
        <c:ser>
          <c:idx val="10"/>
          <c:order val="10"/>
          <c:tx>
            <c:v>6 bay bow 60x40 5in ref space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Sheet1!$BE$5:$BE$39</c:f>
              <c:numCache>
                <c:ptCount val="35"/>
                <c:pt idx="0">
                  <c:v>-2.3259151502078357</c:v>
                </c:pt>
                <c:pt idx="1">
                  <c:v>2.592660566721438</c:v>
                </c:pt>
                <c:pt idx="2">
                  <c:v>6.87106132882155</c:v>
                </c:pt>
                <c:pt idx="3">
                  <c:v>8.1189132558295</c:v>
                </c:pt>
                <c:pt idx="4">
                  <c:v>6.811890445493496</c:v>
                </c:pt>
                <c:pt idx="5">
                  <c:v>5.314646800025543</c:v>
                </c:pt>
                <c:pt idx="6">
                  <c:v>4.264843419622698</c:v>
                </c:pt>
                <c:pt idx="7">
                  <c:v>3.66587256274798</c:v>
                </c:pt>
                <c:pt idx="8">
                  <c:v>3.265763873282445</c:v>
                </c:pt>
                <c:pt idx="9">
                  <c:v>13.169974657357695</c:v>
                </c:pt>
                <c:pt idx="10">
                  <c:v>14.063635419125426</c:v>
                </c:pt>
                <c:pt idx="11">
                  <c:v>14.738087747393173</c:v>
                </c:pt>
                <c:pt idx="12">
                  <c:v>15.253437592644067</c:v>
                </c:pt>
                <c:pt idx="13">
                  <c:v>15.579462364331336</c:v>
                </c:pt>
                <c:pt idx="14">
                  <c:v>15.901044181533289</c:v>
                </c:pt>
                <c:pt idx="15">
                  <c:v>16.163624937162457</c:v>
                </c:pt>
                <c:pt idx="16">
                  <c:v>16.35224612420745</c:v>
                </c:pt>
                <c:pt idx="17">
                  <c:v>16.522421080232192</c:v>
                </c:pt>
                <c:pt idx="18">
                  <c:v>16.679067675350836</c:v>
                </c:pt>
                <c:pt idx="19">
                  <c:v>16.815595999996187</c:v>
                </c:pt>
                <c:pt idx="20">
                  <c:v>16.924782266196353</c:v>
                </c:pt>
                <c:pt idx="21">
                  <c:v>17.02748325100398</c:v>
                </c:pt>
                <c:pt idx="22">
                  <c:v>17.125903113089812</c:v>
                </c:pt>
                <c:pt idx="23">
                  <c:v>17.17731481291959</c:v>
                </c:pt>
                <c:pt idx="24">
                  <c:v>17.16356254339695</c:v>
                </c:pt>
                <c:pt idx="25">
                  <c:v>17.073398634026514</c:v>
                </c:pt>
                <c:pt idx="26">
                  <c:v>16.888861437550492</c:v>
                </c:pt>
                <c:pt idx="27">
                  <c:v>16.745165973644706</c:v>
                </c:pt>
                <c:pt idx="28">
                  <c:v>16.05333428426048</c:v>
                </c:pt>
                <c:pt idx="29">
                  <c:v>15.447958898197184</c:v>
                </c:pt>
                <c:pt idx="30">
                  <c:v>14.800093680786022</c:v>
                </c:pt>
                <c:pt idx="31">
                  <c:v>14.236606055229677</c:v>
                </c:pt>
                <c:pt idx="32">
                  <c:v>13.698193092172824</c:v>
                </c:pt>
                <c:pt idx="33">
                  <c:v>13.266121127991433</c:v>
                </c:pt>
                <c:pt idx="34">
                  <c:v>12.807233894796294</c:v>
                </c:pt>
              </c:numCache>
            </c:numRef>
          </c:val>
          <c:smooth val="0"/>
        </c:ser>
        <c:ser>
          <c:idx val="11"/>
          <c:order val="11"/>
          <c:tx>
            <c:v>8 Bay 52x40 angled refl 4 1/2 space</c:v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Sheet1!$BS$5:$BS$39</c:f>
              <c:numCache>
                <c:ptCount val="35"/>
                <c:pt idx="0">
                  <c:v>8.213579721884342</c:v>
                </c:pt>
                <c:pt idx="1">
                  <c:v>6.982231794954478</c:v>
                </c:pt>
                <c:pt idx="2">
                  <c:v>5.939741517182788</c:v>
                </c:pt>
                <c:pt idx="3">
                  <c:v>4.965088095690806</c:v>
                </c:pt>
                <c:pt idx="4">
                  <c:v>4.29855868896617</c:v>
                </c:pt>
                <c:pt idx="5">
                  <c:v>3.8490138316734965</c:v>
                </c:pt>
                <c:pt idx="6">
                  <c:v>3.4964713508682745</c:v>
                </c:pt>
                <c:pt idx="7">
                  <c:v>3.269089978319725</c:v>
                </c:pt>
                <c:pt idx="8">
                  <c:v>2.9295768059175833</c:v>
                </c:pt>
                <c:pt idx="9">
                  <c:v>14.926269886904585</c:v>
                </c:pt>
                <c:pt idx="10">
                  <c:v>15.151308636624828</c:v>
                </c:pt>
                <c:pt idx="11">
                  <c:v>15.400315695268395</c:v>
                </c:pt>
                <c:pt idx="12">
                  <c:v>15.63327742496903</c:v>
                </c:pt>
                <c:pt idx="13">
                  <c:v>15.863219621642061</c:v>
                </c:pt>
                <c:pt idx="14">
                  <c:v>16.05623444480138</c:v>
                </c:pt>
                <c:pt idx="15">
                  <c:v>16.235847192722005</c:v>
                </c:pt>
                <c:pt idx="16">
                  <c:v>16.404903886075598</c:v>
                </c:pt>
                <c:pt idx="17">
                  <c:v>16.576746060299637</c:v>
                </c:pt>
                <c:pt idx="18">
                  <c:v>16.688453026936898</c:v>
                </c:pt>
                <c:pt idx="19">
                  <c:v>16.723764373129434</c:v>
                </c:pt>
                <c:pt idx="20">
                  <c:v>16.76721980430799</c:v>
                </c:pt>
                <c:pt idx="21">
                  <c:v>16.853507763119104</c:v>
                </c:pt>
                <c:pt idx="22">
                  <c:v>16.91016044130902</c:v>
                </c:pt>
                <c:pt idx="23">
                  <c:v>16.978377024545956</c:v>
                </c:pt>
                <c:pt idx="24">
                  <c:v>17.06784410485668</c:v>
                </c:pt>
                <c:pt idx="25">
                  <c:v>17.16517559041476</c:v>
                </c:pt>
                <c:pt idx="26">
                  <c:v>17.221809344744354</c:v>
                </c:pt>
                <c:pt idx="27">
                  <c:v>17.411331846019337</c:v>
                </c:pt>
                <c:pt idx="28">
                  <c:v>17.64756871192491</c:v>
                </c:pt>
                <c:pt idx="29">
                  <c:v>17.46071552356523</c:v>
                </c:pt>
                <c:pt idx="30">
                  <c:v>17.254029827794724</c:v>
                </c:pt>
                <c:pt idx="31">
                  <c:v>16.92487907993516</c:v>
                </c:pt>
                <c:pt idx="32">
                  <c:v>16.53764031151226</c:v>
                </c:pt>
                <c:pt idx="33">
                  <c:v>16.506159965782203</c:v>
                </c:pt>
                <c:pt idx="34">
                  <c:v>16.06825890146112</c:v>
                </c:pt>
              </c:numCache>
            </c:numRef>
          </c:val>
          <c:smooth val="0"/>
        </c:ser>
        <c:ser>
          <c:idx val="12"/>
          <c:order val="12"/>
          <c:tx>
            <c:v>6 bay 60x40 dished refl 4.5" sp 1x2 screen</c:v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Sheet1!$BL$5:$BL$39</c:f>
              <c:numCache>
                <c:ptCount val="35"/>
                <c:pt idx="0">
                  <c:v>-3.2639479926473456</c:v>
                </c:pt>
                <c:pt idx="1">
                  <c:v>1.8463393149247498</c:v>
                </c:pt>
                <c:pt idx="2">
                  <c:v>6.598375645824737</c:v>
                </c:pt>
                <c:pt idx="3">
                  <c:v>8.557252458373076</c:v>
                </c:pt>
                <c:pt idx="4">
                  <c:v>7.140481941593412</c:v>
                </c:pt>
                <c:pt idx="5">
                  <c:v>5.309404745241066</c:v>
                </c:pt>
                <c:pt idx="6">
                  <c:v>4.318396797280798</c:v>
                </c:pt>
                <c:pt idx="7">
                  <c:v>3.9183578717274266</c:v>
                </c:pt>
                <c:pt idx="8">
                  <c:v>4.267076371298957</c:v>
                </c:pt>
                <c:pt idx="9">
                  <c:v>13.091538027350058</c:v>
                </c:pt>
                <c:pt idx="10">
                  <c:v>14.05266590856287</c:v>
                </c:pt>
                <c:pt idx="11">
                  <c:v>14.790502949723802</c:v>
                </c:pt>
                <c:pt idx="12">
                  <c:v>15.315232510824266</c:v>
                </c:pt>
                <c:pt idx="13">
                  <c:v>15.579462364331336</c:v>
                </c:pt>
                <c:pt idx="14">
                  <c:v>16.03647906485104</c:v>
                </c:pt>
                <c:pt idx="15">
                  <c:v>16.29260504399657</c:v>
                </c:pt>
                <c:pt idx="16">
                  <c:v>16.501083215327927</c:v>
                </c:pt>
                <c:pt idx="17">
                  <c:v>16.688492777777935</c:v>
                </c:pt>
                <c:pt idx="18">
                  <c:v>16.86022808014487</c:v>
                </c:pt>
                <c:pt idx="19">
                  <c:v>17.01074611378664</c:v>
                </c:pt>
                <c:pt idx="20">
                  <c:v>17.143277425889757</c:v>
                </c:pt>
                <c:pt idx="21">
                  <c:v>17.26921021049689</c:v>
                </c:pt>
                <c:pt idx="22">
                  <c:v>17.38968430624084</c:v>
                </c:pt>
                <c:pt idx="23">
                  <c:v>17.46395913109543</c:v>
                </c:pt>
                <c:pt idx="24">
                  <c:v>17.470976396562712</c:v>
                </c:pt>
                <c:pt idx="25">
                  <c:v>17.379391267064737</c:v>
                </c:pt>
                <c:pt idx="26">
                  <c:v>17.158942736367337</c:v>
                </c:pt>
                <c:pt idx="27">
                  <c:v>16.75289243134494</c:v>
                </c:pt>
                <c:pt idx="28">
                  <c:v>16.169222441833703</c:v>
                </c:pt>
                <c:pt idx="29">
                  <c:v>15.4157040974127</c:v>
                </c:pt>
                <c:pt idx="30">
                  <c:v>14.767204705932578</c:v>
                </c:pt>
                <c:pt idx="31">
                  <c:v>14.075149679536672</c:v>
                </c:pt>
                <c:pt idx="32">
                  <c:v>13.573237453461111</c:v>
                </c:pt>
                <c:pt idx="33">
                  <c:v>13.201007064858887</c:v>
                </c:pt>
                <c:pt idx="34">
                  <c:v>12.714838269221104</c:v>
                </c:pt>
              </c:numCache>
            </c:numRef>
          </c:val>
          <c:smooth val="0"/>
        </c:ser>
        <c:ser>
          <c:idx val="13"/>
          <c:order val="13"/>
          <c:tx>
            <c:v>4 bay 40x40 curved refl 5" sp 1x2screen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Sheet1!$AJ$5:$AJ$39</c:f>
              <c:numCache>
                <c:ptCount val="35"/>
                <c:pt idx="0">
                  <c:v>8.142411954923851</c:v>
                </c:pt>
                <c:pt idx="1">
                  <c:v>7.224603717005395</c:v>
                </c:pt>
                <c:pt idx="2">
                  <c:v>5.9846402770903575</c:v>
                </c:pt>
                <c:pt idx="3">
                  <c:v>4.901423528416187</c:v>
                </c:pt>
                <c:pt idx="4">
                  <c:v>4.069415874382145</c:v>
                </c:pt>
                <c:pt idx="5">
                  <c:v>3.4699980917442295</c:v>
                </c:pt>
                <c:pt idx="6">
                  <c:v>3.173096889195074</c:v>
                </c:pt>
                <c:pt idx="7">
                  <c:v>2.888238081579747</c:v>
                </c:pt>
                <c:pt idx="8">
                  <c:v>2.700319556687421</c:v>
                </c:pt>
                <c:pt idx="9">
                  <c:v>13.417121939534026</c:v>
                </c:pt>
                <c:pt idx="10">
                  <c:v>13.713340474285783</c:v>
                </c:pt>
                <c:pt idx="11">
                  <c:v>13.973036171502201</c:v>
                </c:pt>
                <c:pt idx="12">
                  <c:v>14.162668992323935</c:v>
                </c:pt>
                <c:pt idx="13">
                  <c:v>14.352316498613403</c:v>
                </c:pt>
                <c:pt idx="14">
                  <c:v>14.514621299610017</c:v>
                </c:pt>
                <c:pt idx="15">
                  <c:v>14.66500729580041</c:v>
                </c:pt>
                <c:pt idx="16">
                  <c:v>14.817874138906655</c:v>
                </c:pt>
                <c:pt idx="17">
                  <c:v>14.966646260002335</c:v>
                </c:pt>
                <c:pt idx="18">
                  <c:v>15.11376176417155</c:v>
                </c:pt>
                <c:pt idx="19">
                  <c:v>15.260956069045696</c:v>
                </c:pt>
                <c:pt idx="20">
                  <c:v>15.409386187604346</c:v>
                </c:pt>
                <c:pt idx="21">
                  <c:v>15.579521734215183</c:v>
                </c:pt>
                <c:pt idx="22">
                  <c:v>15.781058101357084</c:v>
                </c:pt>
                <c:pt idx="23">
                  <c:v>15.903563019519027</c:v>
                </c:pt>
                <c:pt idx="24">
                  <c:v>16.055818304428424</c:v>
                </c:pt>
                <c:pt idx="25">
                  <c:v>16.186286146485156</c:v>
                </c:pt>
                <c:pt idx="26">
                  <c:v>16.292836898602175</c:v>
                </c:pt>
                <c:pt idx="27">
                  <c:v>16.32303415410806</c:v>
                </c:pt>
                <c:pt idx="28">
                  <c:v>16.320529691761823</c:v>
                </c:pt>
                <c:pt idx="29">
                  <c:v>16.09561236355707</c:v>
                </c:pt>
                <c:pt idx="30">
                  <c:v>15.748712747692878</c:v>
                </c:pt>
                <c:pt idx="31">
                  <c:v>15.239441372982133</c:v>
                </c:pt>
                <c:pt idx="32">
                  <c:v>14.605644240454973</c:v>
                </c:pt>
                <c:pt idx="33">
                  <c:v>14.020144019835332</c:v>
                </c:pt>
                <c:pt idx="34">
                  <c:v>13.616569894392414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Sheet1!$EE$3</c:f>
              <c:strCache>
                <c:ptCount val="1"/>
                <c:pt idx="0">
                  <c:v>8 Bay Vert stack tapered feed 4 inch refl spacing                                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Sheet1!$EI$5:$EI$39</c:f>
              <c:numCache>
                <c:ptCount val="35"/>
                <c:pt idx="0">
                  <c:v>7.249865712559734</c:v>
                </c:pt>
                <c:pt idx="1">
                  <c:v>9.588180304588231</c:v>
                </c:pt>
                <c:pt idx="2">
                  <c:v>10.884566915689778</c:v>
                </c:pt>
                <c:pt idx="3">
                  <c:v>10.680394158752886</c:v>
                </c:pt>
                <c:pt idx="4">
                  <c:v>9.557449061543437</c:v>
                </c:pt>
                <c:pt idx="5">
                  <c:v>8.288066269384098</c:v>
                </c:pt>
                <c:pt idx="6">
                  <c:v>7.01371756435105</c:v>
                </c:pt>
                <c:pt idx="7">
                  <c:v>6.026756534599185</c:v>
                </c:pt>
                <c:pt idx="8">
                  <c:v>5.285605090071456</c:v>
                </c:pt>
                <c:pt idx="9">
                  <c:v>15.847288433813855</c:v>
                </c:pt>
                <c:pt idx="10">
                  <c:v>16.212439164232634</c:v>
                </c:pt>
                <c:pt idx="11">
                  <c:v>16.55741751594111</c:v>
                </c:pt>
                <c:pt idx="12">
                  <c:v>16.913548930858997</c:v>
                </c:pt>
                <c:pt idx="13">
                  <c:v>17.24195809094212</c:v>
                </c:pt>
                <c:pt idx="14">
                  <c:v>17.51262267358643</c:v>
                </c:pt>
                <c:pt idx="15">
                  <c:v>17.702471445048264</c:v>
                </c:pt>
                <c:pt idx="16">
                  <c:v>17.64377919405738</c:v>
                </c:pt>
                <c:pt idx="17">
                  <c:v>17.906728954624626</c:v>
                </c:pt>
                <c:pt idx="18">
                  <c:v>17.986954735549517</c:v>
                </c:pt>
                <c:pt idx="19">
                  <c:v>18.079891024674218</c:v>
                </c:pt>
                <c:pt idx="20">
                  <c:v>18.167269045089583</c:v>
                </c:pt>
                <c:pt idx="21">
                  <c:v>18.369280525418034</c:v>
                </c:pt>
                <c:pt idx="22">
                  <c:v>18.08295411605015</c:v>
                </c:pt>
                <c:pt idx="23">
                  <c:v>18.990521619838542</c:v>
                </c:pt>
                <c:pt idx="24">
                  <c:v>19.026007458525456</c:v>
                </c:pt>
                <c:pt idx="25">
                  <c:v>19.14641274956159</c:v>
                </c:pt>
                <c:pt idx="26">
                  <c:v>19.04264259217939</c:v>
                </c:pt>
                <c:pt idx="27">
                  <c:v>18.726488490427013</c:v>
                </c:pt>
                <c:pt idx="28">
                  <c:v>18.205718201853802</c:v>
                </c:pt>
                <c:pt idx="29">
                  <c:v>17.50514145733578</c:v>
                </c:pt>
                <c:pt idx="30">
                  <c:v>16.77158751187778</c:v>
                </c:pt>
                <c:pt idx="31">
                  <c:v>15.994533963284448</c:v>
                </c:pt>
                <c:pt idx="32">
                  <c:v>15.226415694865466</c:v>
                </c:pt>
                <c:pt idx="33">
                  <c:v>14.467493296407524</c:v>
                </c:pt>
                <c:pt idx="34">
                  <c:v>13.731061008249046</c:v>
                </c:pt>
              </c:numCache>
            </c:numRef>
          </c:val>
          <c:smooth val="0"/>
        </c:ser>
        <c:marker val="1"/>
        <c:axId val="38181366"/>
        <c:axId val="8087975"/>
      </c:line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305"/>
          <c:w val="0.7077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0.01625</cdr:y>
    </cdr:from>
    <cdr:to>
      <cdr:x>0.2045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3825"/>
          <a:ext cx="1828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Gain in dbi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28575</xdr:rowOff>
    </xdr:from>
    <xdr:to>
      <xdr:col>20</xdr:col>
      <xdr:colOff>542925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181100" y="190500"/>
        <a:ext cx="1155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J43"/>
  <sheetViews>
    <sheetView tabSelected="1" zoomScalePageLayoutView="0" workbookViewId="0" topLeftCell="T1">
      <selection activeCell="EF11" sqref="EF11"/>
    </sheetView>
  </sheetViews>
  <sheetFormatPr defaultColWidth="9.140625" defaultRowHeight="12.75"/>
  <sheetData>
    <row r="1" spans="7:138" ht="12.75">
      <c r="G1">
        <v>300</v>
      </c>
      <c r="N1">
        <v>300</v>
      </c>
      <c r="U1">
        <v>300</v>
      </c>
      <c r="AB1">
        <v>300</v>
      </c>
      <c r="AI1">
        <v>300</v>
      </c>
      <c r="AP1">
        <v>300</v>
      </c>
      <c r="AW1">
        <v>300</v>
      </c>
      <c r="BD1">
        <v>300</v>
      </c>
      <c r="BK1">
        <v>300</v>
      </c>
      <c r="BR1">
        <v>300</v>
      </c>
      <c r="BY1">
        <v>300</v>
      </c>
      <c r="CF1">
        <v>300</v>
      </c>
      <c r="CN1">
        <v>300</v>
      </c>
      <c r="CV1">
        <v>300</v>
      </c>
      <c r="DB1">
        <v>300</v>
      </c>
      <c r="DH1">
        <v>300</v>
      </c>
      <c r="DN1">
        <v>300</v>
      </c>
      <c r="DT1">
        <v>300</v>
      </c>
      <c r="EA1">
        <v>300</v>
      </c>
      <c r="EH1">
        <v>300</v>
      </c>
    </row>
    <row r="3" spans="4:135" ht="12.75">
      <c r="D3" t="s">
        <v>13</v>
      </c>
      <c r="J3" t="s">
        <v>12</v>
      </c>
      <c r="Q3" t="s">
        <v>14</v>
      </c>
      <c r="X3" t="s">
        <v>15</v>
      </c>
      <c r="AE3" t="s">
        <v>24</v>
      </c>
      <c r="AL3" t="s">
        <v>25</v>
      </c>
      <c r="AS3" t="s">
        <v>21</v>
      </c>
      <c r="AZ3" t="s">
        <v>20</v>
      </c>
      <c r="BG3" t="s">
        <v>26</v>
      </c>
      <c r="BN3" t="s">
        <v>22</v>
      </c>
      <c r="BU3" t="s">
        <v>11</v>
      </c>
      <c r="CB3" t="s">
        <v>16</v>
      </c>
      <c r="CJ3" t="s">
        <v>17</v>
      </c>
      <c r="CS3" t="s">
        <v>19</v>
      </c>
      <c r="CY3" t="s">
        <v>9</v>
      </c>
      <c r="DE3" t="s">
        <v>10</v>
      </c>
      <c r="DK3" t="s">
        <v>18</v>
      </c>
      <c r="DQ3" t="s">
        <v>8</v>
      </c>
      <c r="DX3" t="s">
        <v>27</v>
      </c>
      <c r="EE3" t="s">
        <v>28</v>
      </c>
    </row>
    <row r="4" spans="3:139" ht="12.7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J4" t="s">
        <v>0</v>
      </c>
      <c r="K4" t="s">
        <v>1</v>
      </c>
      <c r="L4" t="s">
        <v>2</v>
      </c>
      <c r="M4" t="s">
        <v>3</v>
      </c>
      <c r="N4" t="s">
        <v>4</v>
      </c>
      <c r="O4" t="s">
        <v>5</v>
      </c>
      <c r="Q4" t="s">
        <v>0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X4" t="s">
        <v>0</v>
      </c>
      <c r="Y4" t="s">
        <v>1</v>
      </c>
      <c r="Z4" t="s">
        <v>2</v>
      </c>
      <c r="AA4" t="s">
        <v>3</v>
      </c>
      <c r="AB4" t="s">
        <v>4</v>
      </c>
      <c r="AC4" t="s">
        <v>5</v>
      </c>
      <c r="AE4" t="s">
        <v>0</v>
      </c>
      <c r="AF4" t="s">
        <v>1</v>
      </c>
      <c r="AG4" t="s">
        <v>2</v>
      </c>
      <c r="AH4" t="s">
        <v>3</v>
      </c>
      <c r="AI4" t="s">
        <v>4</v>
      </c>
      <c r="AJ4" t="s">
        <v>5</v>
      </c>
      <c r="AL4" t="s">
        <v>0</v>
      </c>
      <c r="AM4" t="s">
        <v>1</v>
      </c>
      <c r="AN4" t="s">
        <v>2</v>
      </c>
      <c r="AO4" t="s">
        <v>3</v>
      </c>
      <c r="AP4" t="s">
        <v>4</v>
      </c>
      <c r="AQ4" t="s">
        <v>5</v>
      </c>
      <c r="AS4" t="s">
        <v>0</v>
      </c>
      <c r="AT4" t="s">
        <v>1</v>
      </c>
      <c r="AU4" t="s">
        <v>2</v>
      </c>
      <c r="AV4" t="s">
        <v>3</v>
      </c>
      <c r="AW4" t="s">
        <v>4</v>
      </c>
      <c r="AX4" t="s">
        <v>5</v>
      </c>
      <c r="AZ4" t="s">
        <v>0</v>
      </c>
      <c r="BA4" t="s">
        <v>1</v>
      </c>
      <c r="BB4" t="s">
        <v>2</v>
      </c>
      <c r="BC4" t="s">
        <v>3</v>
      </c>
      <c r="BD4" t="s">
        <v>4</v>
      </c>
      <c r="BE4" t="s">
        <v>5</v>
      </c>
      <c r="BG4" t="s">
        <v>0</v>
      </c>
      <c r="BH4" t="s">
        <v>1</v>
      </c>
      <c r="BI4" t="s">
        <v>2</v>
      </c>
      <c r="BJ4" t="s">
        <v>3</v>
      </c>
      <c r="BK4" t="s">
        <v>4</v>
      </c>
      <c r="BL4" t="s">
        <v>5</v>
      </c>
      <c r="BN4" t="s">
        <v>0</v>
      </c>
      <c r="BO4" t="s">
        <v>1</v>
      </c>
      <c r="BP4" t="s">
        <v>2</v>
      </c>
      <c r="BQ4" t="s">
        <v>3</v>
      </c>
      <c r="BR4" t="s">
        <v>4</v>
      </c>
      <c r="BS4" t="s">
        <v>5</v>
      </c>
      <c r="BU4" t="s">
        <v>0</v>
      </c>
      <c r="BV4" t="s">
        <v>1</v>
      </c>
      <c r="BW4" t="s">
        <v>2</v>
      </c>
      <c r="BX4" t="s">
        <v>3</v>
      </c>
      <c r="BY4" t="s">
        <v>4</v>
      </c>
      <c r="BZ4" t="s">
        <v>5</v>
      </c>
      <c r="CB4" t="s">
        <v>0</v>
      </c>
      <c r="CC4" t="s">
        <v>1</v>
      </c>
      <c r="CD4" t="s">
        <v>2</v>
      </c>
      <c r="CE4" t="s">
        <v>3</v>
      </c>
      <c r="CF4" t="s">
        <v>4</v>
      </c>
      <c r="CG4" t="s">
        <v>5</v>
      </c>
      <c r="CJ4" t="s">
        <v>0</v>
      </c>
      <c r="CK4" t="s">
        <v>1</v>
      </c>
      <c r="CL4" t="s">
        <v>2</v>
      </c>
      <c r="CM4" t="s">
        <v>3</v>
      </c>
      <c r="CN4" t="s">
        <v>4</v>
      </c>
      <c r="CO4" t="s">
        <v>5</v>
      </c>
      <c r="CQ4" t="s">
        <v>0</v>
      </c>
      <c r="CS4" t="s">
        <v>1</v>
      </c>
      <c r="CT4" t="s">
        <v>2</v>
      </c>
      <c r="CU4" t="s">
        <v>3</v>
      </c>
      <c r="CV4" t="s">
        <v>4</v>
      </c>
      <c r="CW4" t="s">
        <v>5</v>
      </c>
      <c r="CY4" t="s">
        <v>1</v>
      </c>
      <c r="CZ4" t="s">
        <v>2</v>
      </c>
      <c r="DA4" t="s">
        <v>3</v>
      </c>
      <c r="DB4" t="s">
        <v>4</v>
      </c>
      <c r="DC4" t="s">
        <v>5</v>
      </c>
      <c r="DE4" t="s">
        <v>1</v>
      </c>
      <c r="DF4" t="s">
        <v>2</v>
      </c>
      <c r="DG4" t="s">
        <v>3</v>
      </c>
      <c r="DH4" t="s">
        <v>4</v>
      </c>
      <c r="DI4" t="s">
        <v>5</v>
      </c>
      <c r="DJ4" t="s">
        <v>0</v>
      </c>
      <c r="DK4" t="str">
        <f>+Y4</f>
        <v>Raw Gain</v>
      </c>
      <c r="DL4" t="str">
        <f>+Z4</f>
        <v>SWR</v>
      </c>
      <c r="DM4" t="str">
        <f>+AA4</f>
        <v>real</v>
      </c>
      <c r="DN4" t="str">
        <f>+AB4</f>
        <v>imag</v>
      </c>
      <c r="DO4" t="s">
        <v>5</v>
      </c>
      <c r="DQ4" t="s">
        <v>1</v>
      </c>
      <c r="DR4" t="s">
        <v>2</v>
      </c>
      <c r="DS4" t="s">
        <v>3</v>
      </c>
      <c r="DT4" t="s">
        <v>4</v>
      </c>
      <c r="DU4" t="s">
        <v>5</v>
      </c>
      <c r="DW4" t="s">
        <v>0</v>
      </c>
      <c r="DX4" t="s">
        <v>1</v>
      </c>
      <c r="DY4" t="s">
        <v>2</v>
      </c>
      <c r="DZ4" t="s">
        <v>3</v>
      </c>
      <c r="EA4" t="s">
        <v>4</v>
      </c>
      <c r="EB4" t="s">
        <v>5</v>
      </c>
      <c r="ED4" t="s">
        <v>0</v>
      </c>
      <c r="EE4" t="s">
        <v>1</v>
      </c>
      <c r="EF4" t="s">
        <v>2</v>
      </c>
      <c r="EG4" t="s">
        <v>3</v>
      </c>
      <c r="EH4" t="s">
        <v>4</v>
      </c>
      <c r="EI4" t="s">
        <v>5</v>
      </c>
    </row>
    <row r="5" spans="3:140" ht="12.75">
      <c r="C5" t="s">
        <v>6</v>
      </c>
      <c r="D5">
        <v>8.02</v>
      </c>
      <c r="E5">
        <v>3.16</v>
      </c>
      <c r="F5">
        <v>111.5</v>
      </c>
      <c r="G5">
        <v>117.7</v>
      </c>
      <c r="H5">
        <f aca="true" t="shared" si="0" ref="H5:H39">+D5+10*LOG(4*F5*G$1/((F5+G$1)^2+G5^2))</f>
        <v>6.655649243732148</v>
      </c>
      <c r="J5" t="s">
        <v>6</v>
      </c>
      <c r="K5">
        <v>8.1</v>
      </c>
      <c r="L5">
        <v>3.083</v>
      </c>
      <c r="M5">
        <v>110.4</v>
      </c>
      <c r="N5">
        <v>103.2</v>
      </c>
      <c r="O5">
        <f aca="true" t="shared" si="1" ref="O5:O39">+K5+10*LOG(4*M5*N$1/((M5+N$1)^2+N5^2))</f>
        <v>6.791071139744011</v>
      </c>
      <c r="Q5" t="s">
        <v>6</v>
      </c>
      <c r="R5">
        <v>7.9</v>
      </c>
      <c r="S5">
        <v>3.318</v>
      </c>
      <c r="T5">
        <v>108.5</v>
      </c>
      <c r="U5">
        <v>126.7</v>
      </c>
      <c r="V5">
        <f aca="true" t="shared" si="2" ref="V5:V39">+R5+10*LOG(4*T5*U$1/((T5+U$1)^2+U5^2))</f>
        <v>6.423375881435024</v>
      </c>
      <c r="X5" t="s">
        <v>6</v>
      </c>
      <c r="Y5">
        <v>8.25</v>
      </c>
      <c r="Z5">
        <v>2.74</v>
      </c>
      <c r="AA5">
        <v>126.8</v>
      </c>
      <c r="AB5">
        <v>109.9</v>
      </c>
      <c r="AC5">
        <f aca="true" t="shared" si="3" ref="AC5:AC39">+Y5+10*LOG(4*AA5*AB$1/((AA5+AB$1)^2+AB5^2))</f>
        <v>7.1897021477410314</v>
      </c>
      <c r="AD5" t="s">
        <v>23</v>
      </c>
      <c r="AE5" t="s">
        <v>6</v>
      </c>
      <c r="AF5">
        <v>8.44</v>
      </c>
      <c r="AG5">
        <v>1.693</v>
      </c>
      <c r="AH5">
        <v>319.9</v>
      </c>
      <c r="AI5">
        <v>-163.8</v>
      </c>
      <c r="AJ5">
        <f aca="true" t="shared" si="4" ref="AJ5:AJ39">+AF5+10*LOG(4*AH5*AI$1/((AH5+AI$1)^2+AI5^2))</f>
        <v>8.142411954923851</v>
      </c>
      <c r="AK5" t="s">
        <v>23</v>
      </c>
      <c r="AL5" t="s">
        <v>6</v>
      </c>
      <c r="AM5">
        <v>8.44</v>
      </c>
      <c r="AN5">
        <v>1.693</v>
      </c>
      <c r="AO5">
        <v>319.9</v>
      </c>
      <c r="AP5">
        <v>-163.8</v>
      </c>
      <c r="AQ5">
        <f aca="true" t="shared" si="5" ref="AQ5:AQ39">+AM5+10*LOG(4*AO5*AP$1/((AO5+AP$1)^2+AP5^2))</f>
        <v>8.142411954923851</v>
      </c>
      <c r="AS5" t="s">
        <v>6</v>
      </c>
      <c r="AT5">
        <v>8.4</v>
      </c>
      <c r="AU5">
        <v>32.311</v>
      </c>
      <c r="AV5">
        <v>9.5292</v>
      </c>
      <c r="AW5">
        <v>54.51</v>
      </c>
      <c r="AX5">
        <f aca="true" t="shared" si="6" ref="AX5:AX39">+AT5+10*LOG(4*AV5*AW$1/((AV5+AW$1)^2+AW5^2))</f>
        <v>-0.9642986416047759</v>
      </c>
      <c r="AZ5" t="s">
        <v>6</v>
      </c>
      <c r="BA5">
        <v>9.6</v>
      </c>
      <c r="BB5">
        <v>60.308</v>
      </c>
      <c r="BC5">
        <v>5.113</v>
      </c>
      <c r="BD5">
        <v>50.04</v>
      </c>
      <c r="BE5">
        <f aca="true" t="shared" si="7" ref="BE5:BE39">+BA5+10*LOG(4*BC5*BD$1/((BC5+BD$1)^2+BD5^2))</f>
        <v>-2.3259151502078357</v>
      </c>
      <c r="BG5" t="s">
        <v>6</v>
      </c>
      <c r="BH5">
        <v>9.65</v>
      </c>
      <c r="BI5">
        <v>76.23</v>
      </c>
      <c r="BJ5">
        <v>4.028</v>
      </c>
      <c r="BK5">
        <v>46.02</v>
      </c>
      <c r="BL5">
        <f aca="true" t="shared" si="8" ref="BL5:BL39">+BH5+10*LOG(4*BJ5*BK$1/((BJ5+BK$1)^2+BK5^2))</f>
        <v>-3.2639479926473456</v>
      </c>
      <c r="BN5" t="s">
        <v>6</v>
      </c>
      <c r="BO5">
        <v>8.94</v>
      </c>
      <c r="BP5">
        <v>2.292</v>
      </c>
      <c r="BQ5">
        <v>678.2</v>
      </c>
      <c r="BR5">
        <v>-71.68</v>
      </c>
      <c r="BS5">
        <f aca="true" t="shared" si="9" ref="BS5:BS39">+BO5+10*LOG(4*BQ5*BR$1/((BQ5+BR$1)^2+BR5^2))</f>
        <v>8.213579721884342</v>
      </c>
      <c r="BU5" t="s">
        <v>6</v>
      </c>
      <c r="BV5">
        <v>8.25</v>
      </c>
      <c r="BW5">
        <v>3.078</v>
      </c>
      <c r="BX5">
        <v>109.8</v>
      </c>
      <c r="BY5">
        <v>100.3</v>
      </c>
      <c r="BZ5">
        <f aca="true" t="shared" si="10" ref="BZ5:BZ39">+BV5+10*LOG(4*BX5*U$1/((BX5+U$1)^2+BY5^2))</f>
        <v>6.943730262006465</v>
      </c>
      <c r="CB5" t="s">
        <v>6</v>
      </c>
      <c r="CC5">
        <v>8</v>
      </c>
      <c r="CD5">
        <v>3.258</v>
      </c>
      <c r="CE5">
        <v>106.6</v>
      </c>
      <c r="CF5">
        <v>112.4</v>
      </c>
      <c r="CG5">
        <f aca="true" t="shared" si="11" ref="CG5:CG39">+CC5+10*LOG(4*CE5*AB$1/((CE5+AB$1)^2+CF5^2))</f>
        <v>6.566225939969407</v>
      </c>
      <c r="CJ5" t="s">
        <v>6</v>
      </c>
      <c r="CK5">
        <v>7.92</v>
      </c>
      <c r="CL5">
        <v>3.381</v>
      </c>
      <c r="CM5">
        <v>103.1</v>
      </c>
      <c r="CN5">
        <v>114.4</v>
      </c>
      <c r="CO5">
        <f aca="true" t="shared" si="12" ref="CO5:CO39">+CK5+10*LOG(4*CM5*BY$1/((CM5+BY$1)^2+CN5^2))</f>
        <v>6.399723613661</v>
      </c>
      <c r="CQ5" t="s">
        <v>6</v>
      </c>
      <c r="CY5">
        <v>3.13</v>
      </c>
      <c r="CZ5">
        <v>19.769</v>
      </c>
      <c r="DA5">
        <v>28.71</v>
      </c>
      <c r="DB5">
        <v>282.6</v>
      </c>
      <c r="DC5">
        <f aca="true" t="shared" si="13" ref="DC5:DC39">+CY5+10*LOG(4*DA5*DB$1/((DA5+DB$1)^2+DB5^2))</f>
        <v>-4.23742443199506</v>
      </c>
      <c r="DE5">
        <v>5.1</v>
      </c>
      <c r="DF5">
        <v>30.874</v>
      </c>
      <c r="DG5">
        <v>19</v>
      </c>
      <c r="DH5">
        <v>307.7</v>
      </c>
      <c r="DI5">
        <f aca="true" t="shared" si="14" ref="DI5:DI39">+DE5+10*LOG(4*DG5*DH$1/((DG5+DH$1)^2+DH5^2))</f>
        <v>-4.252957195979171</v>
      </c>
      <c r="DJ5" t="s">
        <v>6</v>
      </c>
      <c r="DK5">
        <v>4.55</v>
      </c>
      <c r="DL5">
        <v>24.014</v>
      </c>
      <c r="DM5">
        <v>23.26</v>
      </c>
      <c r="DN5">
        <v>278.1</v>
      </c>
      <c r="DO5">
        <f aca="true" t="shared" si="15" ref="DO5:DO39">+DK5+10*LOG(4*DM5*DN$1/((DM5+DN$1)^2+DN5^2))</f>
        <v>-3.5889043567156387</v>
      </c>
      <c r="DQ5">
        <v>8.55</v>
      </c>
      <c r="DR5">
        <v>1.79</v>
      </c>
      <c r="DS5">
        <v>293.8</v>
      </c>
      <c r="DT5">
        <v>-175.2</v>
      </c>
      <c r="DU5">
        <f aca="true" t="shared" si="16" ref="DU5:DU39">+DQ5+10*LOG(4*DS5*DT$1/((DS5+DT$1)^2+DT5^2))</f>
        <v>8.187016057353928</v>
      </c>
      <c r="DW5" t="s">
        <v>6</v>
      </c>
      <c r="DX5">
        <v>10.52</v>
      </c>
      <c r="DY5">
        <v>5.377</v>
      </c>
      <c r="DZ5">
        <v>122.2</v>
      </c>
      <c r="EA5">
        <v>-314.8</v>
      </c>
      <c r="EB5">
        <f aca="true" t="shared" si="17" ref="EB5:EB39">+DX5+10*LOG(4*DZ5*EA$1/((DZ5+EA$1)^2+EA5^2))</f>
        <v>7.752213379107183</v>
      </c>
      <c r="ED5" t="s">
        <v>6</v>
      </c>
      <c r="EE5">
        <v>10.73</v>
      </c>
      <c r="EF5">
        <v>6.767</v>
      </c>
      <c r="EG5">
        <v>53.92</v>
      </c>
      <c r="EH5">
        <v>-137.6</v>
      </c>
      <c r="EI5">
        <f aca="true" t="shared" si="18" ref="EI5:EI39">+EE5+10*LOG(4*EG5*EH$1/((EG5+EH$1)^2+EH5^2))</f>
        <v>7.249865712559734</v>
      </c>
      <c r="EJ5" t="s">
        <v>23</v>
      </c>
    </row>
    <row r="6" spans="3:140" ht="12.75">
      <c r="C6">
        <v>175</v>
      </c>
      <c r="D6">
        <v>8.06</v>
      </c>
      <c r="E6">
        <v>3.292</v>
      </c>
      <c r="F6">
        <v>105.5</v>
      </c>
      <c r="G6">
        <v>112.7</v>
      </c>
      <c r="H6">
        <f t="shared" si="0"/>
        <v>6.601378072332894</v>
      </c>
      <c r="J6">
        <v>175</v>
      </c>
      <c r="K6">
        <v>8.09</v>
      </c>
      <c r="L6">
        <v>3.31</v>
      </c>
      <c r="M6">
        <v>102.4</v>
      </c>
      <c r="N6">
        <v>102.6</v>
      </c>
      <c r="O6">
        <f t="shared" si="1"/>
        <v>6.618116577149747</v>
      </c>
      <c r="Q6">
        <v>175</v>
      </c>
      <c r="R6">
        <v>7.9</v>
      </c>
      <c r="S6">
        <v>3.43</v>
      </c>
      <c r="T6">
        <v>103.6</v>
      </c>
      <c r="U6">
        <v>122.2</v>
      </c>
      <c r="V6">
        <f t="shared" si="2"/>
        <v>6.345462302851569</v>
      </c>
      <c r="X6">
        <v>175</v>
      </c>
      <c r="Y6">
        <v>8.24</v>
      </c>
      <c r="Z6">
        <v>3.056</v>
      </c>
      <c r="AA6">
        <v>112.4</v>
      </c>
      <c r="AB6">
        <v>103.2</v>
      </c>
      <c r="AC6">
        <f t="shared" si="3"/>
        <v>6.969317269364061</v>
      </c>
      <c r="AD6" t="s">
        <v>23</v>
      </c>
      <c r="AE6">
        <v>175</v>
      </c>
      <c r="AF6">
        <v>8.5</v>
      </c>
      <c r="AG6">
        <v>3.036</v>
      </c>
      <c r="AH6">
        <v>108.9</v>
      </c>
      <c r="AI6">
        <v>-89.93</v>
      </c>
      <c r="AJ6">
        <f t="shared" si="4"/>
        <v>7.224603717005395</v>
      </c>
      <c r="AK6" t="s">
        <v>23</v>
      </c>
      <c r="AL6">
        <v>175</v>
      </c>
      <c r="AM6">
        <v>8.5</v>
      </c>
      <c r="AN6">
        <v>3.036</v>
      </c>
      <c r="AO6">
        <v>108.9</v>
      </c>
      <c r="AP6">
        <v>-89.93</v>
      </c>
      <c r="AQ6">
        <f t="shared" si="5"/>
        <v>7.224603717005395</v>
      </c>
      <c r="AS6">
        <v>175</v>
      </c>
      <c r="AT6">
        <v>8.83</v>
      </c>
      <c r="AU6">
        <v>22.775</v>
      </c>
      <c r="AV6">
        <v>13.97</v>
      </c>
      <c r="AW6">
        <v>73.72</v>
      </c>
      <c r="AX6">
        <f t="shared" si="6"/>
        <v>0.9029504286100662</v>
      </c>
      <c r="AZ6">
        <v>175</v>
      </c>
      <c r="BA6">
        <v>10.2</v>
      </c>
      <c r="BB6">
        <v>21.016</v>
      </c>
      <c r="BC6">
        <v>15.27</v>
      </c>
      <c r="BD6">
        <v>78.91</v>
      </c>
      <c r="BE6">
        <f t="shared" si="7"/>
        <v>2.592660566721438</v>
      </c>
      <c r="BG6">
        <v>175</v>
      </c>
      <c r="BH6">
        <v>10.19</v>
      </c>
      <c r="BI6">
        <v>25.279</v>
      </c>
      <c r="BJ6">
        <v>12.68</v>
      </c>
      <c r="BK6">
        <v>78.38</v>
      </c>
      <c r="BL6">
        <f t="shared" si="8"/>
        <v>1.8463393149247498</v>
      </c>
      <c r="BN6">
        <v>175</v>
      </c>
      <c r="BO6">
        <v>8.95</v>
      </c>
      <c r="BP6">
        <v>4.046</v>
      </c>
      <c r="BQ6">
        <v>666.5</v>
      </c>
      <c r="BR6">
        <v>-569.3</v>
      </c>
      <c r="BS6">
        <f t="shared" si="9"/>
        <v>6.982231794954478</v>
      </c>
      <c r="BU6">
        <v>175</v>
      </c>
      <c r="BV6">
        <v>8.25</v>
      </c>
      <c r="BW6">
        <v>3.48</v>
      </c>
      <c r="BX6">
        <v>96.2</v>
      </c>
      <c r="BY6">
        <v>97.36</v>
      </c>
      <c r="BZ6">
        <f t="shared" si="10"/>
        <v>6.660636224960289</v>
      </c>
      <c r="CB6">
        <v>175</v>
      </c>
      <c r="CC6">
        <v>7.96</v>
      </c>
      <c r="CD6">
        <v>3.555</v>
      </c>
      <c r="CE6">
        <v>96.86</v>
      </c>
      <c r="CF6">
        <v>109.9</v>
      </c>
      <c r="CG6">
        <f t="shared" si="11"/>
        <v>6.319616579150079</v>
      </c>
      <c r="CJ6">
        <v>175</v>
      </c>
      <c r="CK6">
        <v>7.9</v>
      </c>
      <c r="CL6">
        <v>3.653</v>
      </c>
      <c r="CM6">
        <v>94.77</v>
      </c>
      <c r="CN6">
        <v>112.5</v>
      </c>
      <c r="CO6">
        <f t="shared" si="12"/>
        <v>6.192532449579096</v>
      </c>
      <c r="CQ6">
        <v>175</v>
      </c>
      <c r="CY6">
        <v>3.1</v>
      </c>
      <c r="CZ6">
        <v>19.318</v>
      </c>
      <c r="DA6">
        <v>34.87</v>
      </c>
      <c r="DB6">
        <v>333.8</v>
      </c>
      <c r="DC6">
        <f t="shared" si="13"/>
        <v>-4.177616008445499</v>
      </c>
      <c r="DE6">
        <v>5.3</v>
      </c>
      <c r="DF6">
        <v>32.088</v>
      </c>
      <c r="DG6">
        <v>22.18</v>
      </c>
      <c r="DH6">
        <v>351.1</v>
      </c>
      <c r="DI6">
        <f t="shared" si="14"/>
        <v>-4.010191952987301</v>
      </c>
      <c r="DJ6">
        <v>175</v>
      </c>
      <c r="DK6">
        <v>4.75</v>
      </c>
      <c r="DL6">
        <v>24.114</v>
      </c>
      <c r="DM6">
        <v>26.24</v>
      </c>
      <c r="DN6">
        <v>315.7</v>
      </c>
      <c r="DO6">
        <f t="shared" si="15"/>
        <v>-3.4093086597920053</v>
      </c>
      <c r="DQ6">
        <v>8.6</v>
      </c>
      <c r="DR6">
        <v>2.838</v>
      </c>
      <c r="DS6">
        <v>106.9</v>
      </c>
      <c r="DT6">
        <v>-29.02</v>
      </c>
      <c r="DU6">
        <f t="shared" si="16"/>
        <v>7.469801298651752</v>
      </c>
      <c r="DW6">
        <v>175</v>
      </c>
      <c r="DX6">
        <v>10.65</v>
      </c>
      <c r="DY6">
        <v>5.02</v>
      </c>
      <c r="DZ6">
        <v>113.1</v>
      </c>
      <c r="EA6">
        <v>-272.5</v>
      </c>
      <c r="EB6">
        <f t="shared" si="17"/>
        <v>8.086411275067965</v>
      </c>
      <c r="ED6">
        <v>175</v>
      </c>
      <c r="EE6">
        <v>10.87</v>
      </c>
      <c r="EF6">
        <v>3.045</v>
      </c>
      <c r="EG6">
        <v>99.95</v>
      </c>
      <c r="EH6">
        <v>-34.04</v>
      </c>
      <c r="EI6">
        <f t="shared" si="18"/>
        <v>9.588180304588231</v>
      </c>
      <c r="EJ6" t="s">
        <v>23</v>
      </c>
    </row>
    <row r="7" spans="3:140" ht="12.75">
      <c r="C7">
        <v>180</v>
      </c>
      <c r="D7">
        <v>8.1</v>
      </c>
      <c r="E7">
        <v>3.259</v>
      </c>
      <c r="F7">
        <v>109.4</v>
      </c>
      <c r="G7">
        <v>122.8</v>
      </c>
      <c r="H7">
        <f t="shared" si="0"/>
        <v>6.664880712693279</v>
      </c>
      <c r="J7">
        <v>180</v>
      </c>
      <c r="K7">
        <v>8.08</v>
      </c>
      <c r="L7">
        <v>3.683</v>
      </c>
      <c r="M7">
        <v>92.47</v>
      </c>
      <c r="N7">
        <v>105.6</v>
      </c>
      <c r="O7">
        <f t="shared" si="1"/>
        <v>6.352139650330903</v>
      </c>
      <c r="Q7">
        <v>180</v>
      </c>
      <c r="R7">
        <v>7.85</v>
      </c>
      <c r="S7">
        <v>3.613</v>
      </c>
      <c r="T7">
        <v>98.49</v>
      </c>
      <c r="U7">
        <v>123.4</v>
      </c>
      <c r="V7">
        <f t="shared" si="2"/>
        <v>6.169696269399266</v>
      </c>
      <c r="X7">
        <v>180</v>
      </c>
      <c r="Y7">
        <v>8.2</v>
      </c>
      <c r="Z7">
        <v>3.445</v>
      </c>
      <c r="AA7">
        <v>99.16</v>
      </c>
      <c r="AB7">
        <v>106.3</v>
      </c>
      <c r="AC7">
        <f t="shared" si="3"/>
        <v>6.634664569707732</v>
      </c>
      <c r="AD7" t="s">
        <v>23</v>
      </c>
      <c r="AE7">
        <v>180</v>
      </c>
      <c r="AF7">
        <v>8.51</v>
      </c>
      <c r="AG7">
        <v>5.953</v>
      </c>
      <c r="AH7">
        <v>61.16</v>
      </c>
      <c r="AI7">
        <v>-28.97</v>
      </c>
      <c r="AJ7">
        <f t="shared" si="4"/>
        <v>5.9846402770903575</v>
      </c>
      <c r="AK7" t="s">
        <v>23</v>
      </c>
      <c r="AL7">
        <v>180</v>
      </c>
      <c r="AM7">
        <v>8.51</v>
      </c>
      <c r="AN7">
        <v>5.953</v>
      </c>
      <c r="AO7">
        <v>61.16</v>
      </c>
      <c r="AP7">
        <v>-28.97</v>
      </c>
      <c r="AQ7">
        <f t="shared" si="5"/>
        <v>5.9846402770903575</v>
      </c>
      <c r="AS7">
        <v>180</v>
      </c>
      <c r="AT7">
        <v>8.81</v>
      </c>
      <c r="AU7">
        <v>17.038</v>
      </c>
      <c r="AV7">
        <v>19.21</v>
      </c>
      <c r="AW7">
        <v>90.44</v>
      </c>
      <c r="AX7">
        <f t="shared" si="6"/>
        <v>2.0202221421446396</v>
      </c>
      <c r="AZ7">
        <v>180</v>
      </c>
      <c r="BA7">
        <v>10.26</v>
      </c>
      <c r="BB7">
        <v>6.576</v>
      </c>
      <c r="BC7">
        <v>50.87</v>
      </c>
      <c r="BD7">
        <v>100.5</v>
      </c>
      <c r="BE7">
        <f t="shared" si="7"/>
        <v>6.87106132882155</v>
      </c>
      <c r="BG7">
        <v>180</v>
      </c>
      <c r="BH7">
        <v>10.24</v>
      </c>
      <c r="BI7">
        <v>7.111</v>
      </c>
      <c r="BJ7">
        <v>47.77</v>
      </c>
      <c r="BK7">
        <v>107.9</v>
      </c>
      <c r="BL7">
        <f t="shared" si="8"/>
        <v>6.598375645824737</v>
      </c>
      <c r="BN7">
        <v>180</v>
      </c>
      <c r="BO7">
        <v>9.04</v>
      </c>
      <c r="BP7">
        <v>6.001</v>
      </c>
      <c r="BQ7">
        <v>273.9</v>
      </c>
      <c r="BR7">
        <v>-584.6</v>
      </c>
      <c r="BS7">
        <f t="shared" si="9"/>
        <v>5.939741517182788</v>
      </c>
      <c r="BU7">
        <v>180</v>
      </c>
      <c r="BV7">
        <v>8.24</v>
      </c>
      <c r="BW7">
        <v>3.812</v>
      </c>
      <c r="BX7">
        <v>89.36</v>
      </c>
      <c r="BY7">
        <v>106</v>
      </c>
      <c r="BZ7">
        <f t="shared" si="10"/>
        <v>6.425707545118385</v>
      </c>
      <c r="CB7">
        <v>180</v>
      </c>
      <c r="CC7">
        <v>7.93</v>
      </c>
      <c r="CD7">
        <v>3.886</v>
      </c>
      <c r="CE7">
        <v>89.2</v>
      </c>
      <c r="CF7">
        <v>113.7</v>
      </c>
      <c r="CG7">
        <f t="shared" si="11"/>
        <v>6.066328488356369</v>
      </c>
      <c r="CJ7">
        <v>180</v>
      </c>
      <c r="CK7">
        <v>7.87</v>
      </c>
      <c r="CL7">
        <v>3.956</v>
      </c>
      <c r="CM7">
        <v>88.14</v>
      </c>
      <c r="CN7">
        <v>116.3</v>
      </c>
      <c r="CO7">
        <f t="shared" si="12"/>
        <v>5.960384066073672</v>
      </c>
      <c r="CQ7">
        <v>180</v>
      </c>
      <c r="CY7">
        <v>3.3</v>
      </c>
      <c r="CZ7">
        <v>19.008</v>
      </c>
      <c r="DA7">
        <v>41.23</v>
      </c>
      <c r="DB7">
        <v>379.6</v>
      </c>
      <c r="DC7">
        <f t="shared" si="13"/>
        <v>-3.9146994795655328</v>
      </c>
      <c r="DE7">
        <v>5.5</v>
      </c>
      <c r="DF7">
        <v>33.882</v>
      </c>
      <c r="DG7">
        <v>24.84</v>
      </c>
      <c r="DH7">
        <v>402.2</v>
      </c>
      <c r="DI7">
        <f t="shared" si="14"/>
        <v>-4.026431557938663</v>
      </c>
      <c r="DJ7">
        <v>180</v>
      </c>
      <c r="DK7">
        <v>5.01</v>
      </c>
      <c r="DL7">
        <v>24.545</v>
      </c>
      <c r="DM7">
        <v>29.89</v>
      </c>
      <c r="DN7">
        <v>360</v>
      </c>
      <c r="DO7">
        <f t="shared" si="15"/>
        <v>-3.2164902387132717</v>
      </c>
      <c r="DQ7">
        <v>8.62</v>
      </c>
      <c r="DR7">
        <v>4.657</v>
      </c>
      <c r="DS7">
        <v>68.34</v>
      </c>
      <c r="DT7">
        <v>72.21</v>
      </c>
      <c r="DU7">
        <f t="shared" si="16"/>
        <v>6.269802445373362</v>
      </c>
      <c r="DW7">
        <v>180</v>
      </c>
      <c r="DX7">
        <v>10.8</v>
      </c>
      <c r="DY7">
        <v>4.904</v>
      </c>
      <c r="DZ7">
        <v>102.6</v>
      </c>
      <c r="EA7">
        <v>-238.2</v>
      </c>
      <c r="EB7">
        <f t="shared" si="17"/>
        <v>8.30229685022683</v>
      </c>
      <c r="ED7">
        <v>180</v>
      </c>
      <c r="EE7">
        <v>11.01</v>
      </c>
      <c r="EF7">
        <v>1.406</v>
      </c>
      <c r="EG7">
        <v>244.4</v>
      </c>
      <c r="EH7">
        <v>74.18</v>
      </c>
      <c r="EI7">
        <f t="shared" si="18"/>
        <v>10.884566915689778</v>
      </c>
      <c r="EJ7" t="s">
        <v>23</v>
      </c>
    </row>
    <row r="8" spans="3:140" ht="12.75">
      <c r="C8">
        <v>185</v>
      </c>
      <c r="D8">
        <v>6.95</v>
      </c>
      <c r="E8">
        <v>3.141</v>
      </c>
      <c r="F8">
        <v>118.2</v>
      </c>
      <c r="G8">
        <v>136.7</v>
      </c>
      <c r="H8">
        <f t="shared" si="0"/>
        <v>5.59942432414035</v>
      </c>
      <c r="J8">
        <v>185</v>
      </c>
      <c r="K8">
        <v>8.09</v>
      </c>
      <c r="L8">
        <v>4.027</v>
      </c>
      <c r="M8">
        <v>85.8</v>
      </c>
      <c r="N8">
        <v>112.6</v>
      </c>
      <c r="O8">
        <f t="shared" si="1"/>
        <v>6.134411524433027</v>
      </c>
      <c r="Q8">
        <v>185</v>
      </c>
      <c r="R8">
        <v>7.83</v>
      </c>
      <c r="S8">
        <v>3.791</v>
      </c>
      <c r="T8">
        <v>94.92</v>
      </c>
      <c r="U8">
        <v>128.3</v>
      </c>
      <c r="V8">
        <f t="shared" si="2"/>
        <v>6.029445431500218</v>
      </c>
      <c r="X8">
        <v>185</v>
      </c>
      <c r="Y8">
        <v>8.22</v>
      </c>
      <c r="Z8">
        <v>3.805</v>
      </c>
      <c r="AA8">
        <v>91.2</v>
      </c>
      <c r="AB8">
        <v>113.9</v>
      </c>
      <c r="AC8">
        <f t="shared" si="3"/>
        <v>6.410401343608725</v>
      </c>
      <c r="AD8" t="s">
        <v>23</v>
      </c>
      <c r="AE8">
        <v>185</v>
      </c>
      <c r="AF8">
        <v>8.55</v>
      </c>
      <c r="AG8">
        <v>7.127</v>
      </c>
      <c r="AH8">
        <v>42.15</v>
      </c>
      <c r="AI8">
        <v>10.43</v>
      </c>
      <c r="AJ8">
        <f t="shared" si="4"/>
        <v>4.901423528416187</v>
      </c>
      <c r="AK8" t="s">
        <v>23</v>
      </c>
      <c r="AL8">
        <v>185</v>
      </c>
      <c r="AM8">
        <v>8.55</v>
      </c>
      <c r="AN8">
        <v>7.127</v>
      </c>
      <c r="AO8">
        <v>42.15</v>
      </c>
      <c r="AP8">
        <v>10.43</v>
      </c>
      <c r="AQ8">
        <f t="shared" si="5"/>
        <v>4.901423528416187</v>
      </c>
      <c r="AS8">
        <v>185</v>
      </c>
      <c r="AT8">
        <v>8.73</v>
      </c>
      <c r="AU8">
        <v>13.293</v>
      </c>
      <c r="AV8">
        <v>25.6</v>
      </c>
      <c r="AW8">
        <v>109.7</v>
      </c>
      <c r="AX8">
        <f t="shared" si="6"/>
        <v>2.8835724334601185</v>
      </c>
      <c r="AZ8">
        <v>185</v>
      </c>
      <c r="BA8">
        <v>10.05</v>
      </c>
      <c r="BB8">
        <v>3.989</v>
      </c>
      <c r="BC8">
        <v>79.51</v>
      </c>
      <c r="BD8">
        <v>69.35</v>
      </c>
      <c r="BE8">
        <f t="shared" si="7"/>
        <v>8.1189132558295</v>
      </c>
      <c r="BG8">
        <v>185</v>
      </c>
      <c r="BH8">
        <v>10.07</v>
      </c>
      <c r="BI8">
        <v>3.37</v>
      </c>
      <c r="BJ8">
        <v>94.48</v>
      </c>
      <c r="BK8">
        <v>70.74</v>
      </c>
      <c r="BL8">
        <f t="shared" si="8"/>
        <v>8.557252458373076</v>
      </c>
      <c r="BN8">
        <v>185</v>
      </c>
      <c r="BO8">
        <v>9.01</v>
      </c>
      <c r="BP8">
        <v>8.029</v>
      </c>
      <c r="BQ8">
        <v>153.5</v>
      </c>
      <c r="BR8">
        <v>-511.7</v>
      </c>
      <c r="BS8">
        <f t="shared" si="9"/>
        <v>4.965088095690806</v>
      </c>
      <c r="BU8">
        <v>185</v>
      </c>
      <c r="BV8">
        <v>8.22</v>
      </c>
      <c r="BW8">
        <v>4.198</v>
      </c>
      <c r="BX8">
        <v>82.58</v>
      </c>
      <c r="BY8">
        <v>114.4</v>
      </c>
      <c r="BZ8">
        <f t="shared" si="10"/>
        <v>6.154184827611625</v>
      </c>
      <c r="CB8">
        <v>185</v>
      </c>
      <c r="CC8">
        <v>7.89</v>
      </c>
      <c r="CD8">
        <v>4.072</v>
      </c>
      <c r="CE8">
        <v>87.65</v>
      </c>
      <c r="CF8">
        <v>125.9</v>
      </c>
      <c r="CG8">
        <f t="shared" si="11"/>
        <v>5.90502531832493</v>
      </c>
      <c r="CJ8">
        <v>185</v>
      </c>
      <c r="CK8">
        <v>7.83</v>
      </c>
      <c r="CL8">
        <v>4.117</v>
      </c>
      <c r="CM8">
        <v>87.22</v>
      </c>
      <c r="CN8">
        <v>128.3</v>
      </c>
      <c r="CO8">
        <f t="shared" si="12"/>
        <v>5.816434364191938</v>
      </c>
      <c r="CQ8">
        <v>185</v>
      </c>
      <c r="CY8">
        <v>3.42</v>
      </c>
      <c r="CZ8">
        <v>18.822</v>
      </c>
      <c r="DA8">
        <v>49.61</v>
      </c>
      <c r="DB8">
        <v>434.1</v>
      </c>
      <c r="DC8">
        <f t="shared" si="13"/>
        <v>-3.755487913560497</v>
      </c>
      <c r="DE8">
        <v>5.9</v>
      </c>
      <c r="DF8">
        <v>36.244</v>
      </c>
      <c r="DG8">
        <v>28.18</v>
      </c>
      <c r="DH8">
        <v>464.6</v>
      </c>
      <c r="DI8">
        <f t="shared" si="14"/>
        <v>-3.908262463132184</v>
      </c>
      <c r="DJ8">
        <v>185</v>
      </c>
      <c r="DK8">
        <v>5.29</v>
      </c>
      <c r="DL8">
        <v>25.288</v>
      </c>
      <c r="DM8">
        <v>34.46</v>
      </c>
      <c r="DN8">
        <v>413.1</v>
      </c>
      <c r="DO8">
        <f t="shared" si="15"/>
        <v>-3.055451484515898</v>
      </c>
      <c r="DQ8">
        <v>8.65</v>
      </c>
      <c r="DR8">
        <v>6.592</v>
      </c>
      <c r="DS8">
        <v>58.06</v>
      </c>
      <c r="DT8">
        <v>155.2</v>
      </c>
      <c r="DU8">
        <f t="shared" si="16"/>
        <v>5.253754737128141</v>
      </c>
      <c r="DW8">
        <v>185</v>
      </c>
      <c r="DX8">
        <v>10.98</v>
      </c>
      <c r="DY8">
        <v>4.873</v>
      </c>
      <c r="DZ8">
        <v>93.26</v>
      </c>
      <c r="EA8">
        <v>-208.3</v>
      </c>
      <c r="EB8">
        <f t="shared" si="17"/>
        <v>8.501186571242954</v>
      </c>
      <c r="ED8">
        <v>185</v>
      </c>
      <c r="EE8">
        <v>11.16</v>
      </c>
      <c r="EF8">
        <v>1.956</v>
      </c>
      <c r="EG8">
        <v>556.6</v>
      </c>
      <c r="EH8">
        <v>110.2</v>
      </c>
      <c r="EI8">
        <f t="shared" si="18"/>
        <v>10.680394158752886</v>
      </c>
      <c r="EJ8" t="s">
        <v>23</v>
      </c>
    </row>
    <row r="9" spans="3:140" ht="12.75">
      <c r="C9">
        <v>190</v>
      </c>
      <c r="D9">
        <v>7.62</v>
      </c>
      <c r="E9">
        <v>3.717</v>
      </c>
      <c r="F9">
        <v>98.32</v>
      </c>
      <c r="G9">
        <v>133.8</v>
      </c>
      <c r="H9">
        <f t="shared" si="0"/>
        <v>5.869276905878182</v>
      </c>
      <c r="J9">
        <v>190</v>
      </c>
      <c r="K9">
        <v>8.05</v>
      </c>
      <c r="L9">
        <v>4.302</v>
      </c>
      <c r="M9">
        <v>81.96</v>
      </c>
      <c r="N9">
        <v>121.6</v>
      </c>
      <c r="O9">
        <f t="shared" si="1"/>
        <v>5.918213683925831</v>
      </c>
      <c r="Q9">
        <v>190</v>
      </c>
      <c r="R9">
        <v>7.81</v>
      </c>
      <c r="S9">
        <v>3.975</v>
      </c>
      <c r="T9">
        <v>91.41</v>
      </c>
      <c r="U9">
        <v>132.5</v>
      </c>
      <c r="V9">
        <f t="shared" si="2"/>
        <v>5.887937985935796</v>
      </c>
      <c r="X9">
        <v>190</v>
      </c>
      <c r="Y9">
        <v>8.2</v>
      </c>
      <c r="Z9">
        <v>4.09</v>
      </c>
      <c r="AA9">
        <v>86.76</v>
      </c>
      <c r="AB9">
        <v>123.7</v>
      </c>
      <c r="AC9">
        <f t="shared" si="3"/>
        <v>6.203196734619242</v>
      </c>
      <c r="AD9" t="s">
        <v>23</v>
      </c>
      <c r="AE9">
        <v>190</v>
      </c>
      <c r="AF9">
        <v>8.57</v>
      </c>
      <c r="AG9">
        <v>9.166</v>
      </c>
      <c r="AH9">
        <v>33.26</v>
      </c>
      <c r="AI9">
        <v>37.95</v>
      </c>
      <c r="AJ9">
        <f t="shared" si="4"/>
        <v>4.069415874382145</v>
      </c>
      <c r="AK9" t="s">
        <v>23</v>
      </c>
      <c r="AL9">
        <v>190</v>
      </c>
      <c r="AM9">
        <v>8.57</v>
      </c>
      <c r="AN9">
        <v>9.166</v>
      </c>
      <c r="AO9">
        <v>33.26</v>
      </c>
      <c r="AP9">
        <v>37.95</v>
      </c>
      <c r="AQ9">
        <f t="shared" si="5"/>
        <v>4.069415874382145</v>
      </c>
      <c r="AS9">
        <v>190</v>
      </c>
      <c r="AT9">
        <v>8.61</v>
      </c>
      <c r="AU9">
        <v>11.412</v>
      </c>
      <c r="AV9">
        <v>30.82</v>
      </c>
      <c r="AW9">
        <v>124</v>
      </c>
      <c r="AX9">
        <f t="shared" si="6"/>
        <v>3.327371049476575</v>
      </c>
      <c r="AZ9">
        <v>190</v>
      </c>
      <c r="BA9">
        <v>9.83</v>
      </c>
      <c r="BB9">
        <v>5.843</v>
      </c>
      <c r="BC9">
        <v>53.2</v>
      </c>
      <c r="BD9">
        <v>56.21</v>
      </c>
      <c r="BE9">
        <f t="shared" si="7"/>
        <v>6.811890445493496</v>
      </c>
      <c r="BG9">
        <v>190</v>
      </c>
      <c r="BH9">
        <v>9.85</v>
      </c>
      <c r="BI9">
        <v>5.275</v>
      </c>
      <c r="BJ9">
        <v>58.32</v>
      </c>
      <c r="BK9">
        <v>47</v>
      </c>
      <c r="BL9">
        <f t="shared" si="8"/>
        <v>7.140481941593412</v>
      </c>
      <c r="BN9">
        <v>190</v>
      </c>
      <c r="BO9">
        <v>9.01</v>
      </c>
      <c r="BP9">
        <v>9.734</v>
      </c>
      <c r="BQ9">
        <v>92.62</v>
      </c>
      <c r="BR9">
        <v>-418</v>
      </c>
      <c r="BS9">
        <f t="shared" si="9"/>
        <v>4.29855868896617</v>
      </c>
      <c r="BU9">
        <v>190</v>
      </c>
      <c r="BV9">
        <v>8.2</v>
      </c>
      <c r="BW9">
        <v>4.499</v>
      </c>
      <c r="BX9">
        <v>78.88</v>
      </c>
      <c r="BY9">
        <v>124.5</v>
      </c>
      <c r="BZ9">
        <f t="shared" si="10"/>
        <v>5.946136433578074</v>
      </c>
      <c r="CB9">
        <v>190</v>
      </c>
      <c r="CC9">
        <v>7.86</v>
      </c>
      <c r="CD9">
        <v>4.288</v>
      </c>
      <c r="CE9">
        <v>85.17</v>
      </c>
      <c r="CF9">
        <v>135.2</v>
      </c>
      <c r="CG9">
        <f t="shared" si="11"/>
        <v>5.737017485231165</v>
      </c>
      <c r="CJ9">
        <v>190</v>
      </c>
      <c r="CK9">
        <v>7.81</v>
      </c>
      <c r="CL9">
        <v>4.312</v>
      </c>
      <c r="CM9">
        <v>85.19</v>
      </c>
      <c r="CN9">
        <v>137.4</v>
      </c>
      <c r="CO9">
        <f t="shared" si="12"/>
        <v>5.672034883113522</v>
      </c>
      <c r="CQ9">
        <v>190</v>
      </c>
      <c r="CY9">
        <v>3.6</v>
      </c>
      <c r="CZ9">
        <v>18.763</v>
      </c>
      <c r="DA9">
        <v>61.1</v>
      </c>
      <c r="DB9">
        <v>501.2</v>
      </c>
      <c r="DC9">
        <f t="shared" si="13"/>
        <v>-3.5637982092697853</v>
      </c>
      <c r="DE9">
        <v>6.1</v>
      </c>
      <c r="DF9">
        <v>39.372</v>
      </c>
      <c r="DG9">
        <v>32.66</v>
      </c>
      <c r="DH9">
        <v>543.1</v>
      </c>
      <c r="DI9">
        <f t="shared" si="14"/>
        <v>-4.049222400541272</v>
      </c>
      <c r="DJ9">
        <v>190</v>
      </c>
      <c r="DK9">
        <v>5.59</v>
      </c>
      <c r="DL9">
        <v>26.426</v>
      </c>
      <c r="DM9">
        <v>40.45</v>
      </c>
      <c r="DN9">
        <v>479</v>
      </c>
      <c r="DO9">
        <f t="shared" si="15"/>
        <v>-2.9315617033920205</v>
      </c>
      <c r="DQ9">
        <v>8.65</v>
      </c>
      <c r="DR9">
        <v>8.366</v>
      </c>
      <c r="DS9">
        <v>59.22</v>
      </c>
      <c r="DT9">
        <v>239.3</v>
      </c>
      <c r="DU9">
        <f t="shared" si="16"/>
        <v>4.4642863896284615</v>
      </c>
      <c r="DW9">
        <v>190</v>
      </c>
      <c r="DX9">
        <v>8.65</v>
      </c>
      <c r="DY9">
        <v>8.366</v>
      </c>
      <c r="DZ9">
        <v>59.22</v>
      </c>
      <c r="EA9">
        <v>239.3</v>
      </c>
      <c r="EB9">
        <f t="shared" si="17"/>
        <v>4.4642863896284615</v>
      </c>
      <c r="ED9">
        <v>190</v>
      </c>
      <c r="EE9">
        <v>11.29</v>
      </c>
      <c r="EF9">
        <v>3.687</v>
      </c>
      <c r="EG9">
        <v>296.6</v>
      </c>
      <c r="EH9">
        <v>417.7</v>
      </c>
      <c r="EI9">
        <f t="shared" si="18"/>
        <v>9.557449061543437</v>
      </c>
      <c r="EJ9" t="s">
        <v>23</v>
      </c>
    </row>
    <row r="10" spans="3:140" ht="12.75">
      <c r="C10">
        <v>195</v>
      </c>
      <c r="D10">
        <v>7.77</v>
      </c>
      <c r="E10">
        <v>3.929</v>
      </c>
      <c r="F10">
        <v>96.1</v>
      </c>
      <c r="G10">
        <v>146.2</v>
      </c>
      <c r="H10">
        <f t="shared" si="0"/>
        <v>5.87827221889474</v>
      </c>
      <c r="J10">
        <v>195</v>
      </c>
      <c r="K10">
        <v>8.03</v>
      </c>
      <c r="L10">
        <v>4.5</v>
      </c>
      <c r="M10">
        <v>80.24</v>
      </c>
      <c r="N10">
        <v>131.3</v>
      </c>
      <c r="O10">
        <f t="shared" si="1"/>
        <v>5.775342055067277</v>
      </c>
      <c r="Q10">
        <v>195</v>
      </c>
      <c r="R10">
        <v>7.75</v>
      </c>
      <c r="S10">
        <v>4.062</v>
      </c>
      <c r="T10">
        <v>91.33</v>
      </c>
      <c r="U10">
        <v>140.4</v>
      </c>
      <c r="V10">
        <f t="shared" si="2"/>
        <v>5.771219809005998</v>
      </c>
      <c r="X10">
        <v>195</v>
      </c>
      <c r="Y10">
        <v>8.18</v>
      </c>
      <c r="Z10">
        <v>4.28</v>
      </c>
      <c r="AA10">
        <v>85.09</v>
      </c>
      <c r="AB10">
        <v>134.1</v>
      </c>
      <c r="AC10">
        <f t="shared" si="3"/>
        <v>6.062272809577554</v>
      </c>
      <c r="AD10" t="s">
        <v>23</v>
      </c>
      <c r="AE10">
        <v>195</v>
      </c>
      <c r="AF10">
        <v>8.59</v>
      </c>
      <c r="AG10">
        <v>10.913</v>
      </c>
      <c r="AH10">
        <v>28.58</v>
      </c>
      <c r="AI10">
        <v>59.39</v>
      </c>
      <c r="AJ10">
        <f t="shared" si="4"/>
        <v>3.4699980917442295</v>
      </c>
      <c r="AL10">
        <v>195</v>
      </c>
      <c r="AM10">
        <v>7.95</v>
      </c>
      <c r="AN10">
        <v>4.348</v>
      </c>
      <c r="AO10">
        <v>84.38</v>
      </c>
      <c r="AP10">
        <v>136.9</v>
      </c>
      <c r="AQ10">
        <f t="shared" si="5"/>
        <v>5.790336718089842</v>
      </c>
      <c r="AS10">
        <v>195</v>
      </c>
      <c r="AT10">
        <v>8.52</v>
      </c>
      <c r="AU10">
        <v>10.19</v>
      </c>
      <c r="AV10">
        <v>35.77</v>
      </c>
      <c r="AW10">
        <v>138.3</v>
      </c>
      <c r="AX10">
        <f t="shared" si="6"/>
        <v>3.645595057225406</v>
      </c>
      <c r="AZ10">
        <v>195</v>
      </c>
      <c r="BA10">
        <v>9.63</v>
      </c>
      <c r="BB10">
        <v>8.69</v>
      </c>
      <c r="BC10">
        <v>36.34</v>
      </c>
      <c r="BD10">
        <v>68.29</v>
      </c>
      <c r="BE10">
        <f t="shared" si="7"/>
        <v>5.314646800025543</v>
      </c>
      <c r="BG10">
        <v>195</v>
      </c>
      <c r="BH10">
        <v>9.56</v>
      </c>
      <c r="BI10">
        <v>8.528</v>
      </c>
      <c r="BJ10">
        <v>36.65</v>
      </c>
      <c r="BK10">
        <v>60.84</v>
      </c>
      <c r="BL10">
        <f t="shared" si="8"/>
        <v>5.309404745241066</v>
      </c>
      <c r="BN10">
        <v>195</v>
      </c>
      <c r="BO10">
        <v>9</v>
      </c>
      <c r="BP10">
        <v>11.004</v>
      </c>
      <c r="BQ10">
        <v>64.91</v>
      </c>
      <c r="BR10">
        <v>-349.1</v>
      </c>
      <c r="BS10">
        <f t="shared" si="9"/>
        <v>3.8490138316734965</v>
      </c>
      <c r="BU10">
        <v>195</v>
      </c>
      <c r="BV10">
        <v>8.19</v>
      </c>
      <c r="BW10">
        <v>4.702</v>
      </c>
      <c r="BX10">
        <v>77.54</v>
      </c>
      <c r="BY10">
        <v>135.3</v>
      </c>
      <c r="BZ10">
        <f t="shared" si="10"/>
        <v>5.813061156036964</v>
      </c>
      <c r="CB10">
        <v>195</v>
      </c>
      <c r="CC10">
        <v>7.82</v>
      </c>
      <c r="CD10">
        <v>4.424</v>
      </c>
      <c r="CE10">
        <v>84.86</v>
      </c>
      <c r="CF10">
        <v>145.5</v>
      </c>
      <c r="CG10">
        <f t="shared" si="11"/>
        <v>5.612594599940417</v>
      </c>
      <c r="CJ10">
        <v>195</v>
      </c>
      <c r="CK10">
        <v>7.77</v>
      </c>
      <c r="CL10">
        <v>4.432</v>
      </c>
      <c r="CM10">
        <v>85.17</v>
      </c>
      <c r="CN10">
        <v>147.4</v>
      </c>
      <c r="CO10">
        <f t="shared" si="12"/>
        <v>5.55807780137903</v>
      </c>
      <c r="CQ10">
        <v>195</v>
      </c>
      <c r="CY10">
        <v>3.8</v>
      </c>
      <c r="CZ10">
        <v>18.824</v>
      </c>
      <c r="DA10">
        <v>77.66</v>
      </c>
      <c r="DB10">
        <v>586.3</v>
      </c>
      <c r="DC10">
        <f t="shared" si="13"/>
        <v>-3.375924022533977</v>
      </c>
      <c r="DE10">
        <v>6.45</v>
      </c>
      <c r="DF10">
        <v>43.384</v>
      </c>
      <c r="DG10">
        <v>39.12</v>
      </c>
      <c r="DH10">
        <v>646.4</v>
      </c>
      <c r="DI10">
        <f t="shared" si="14"/>
        <v>-4.1001292472375335</v>
      </c>
      <c r="DJ10">
        <v>195</v>
      </c>
      <c r="DK10">
        <v>5.92</v>
      </c>
      <c r="DL10">
        <v>28.086</v>
      </c>
      <c r="DM10">
        <v>48.71</v>
      </c>
      <c r="DN10">
        <v>564.4</v>
      </c>
      <c r="DO10">
        <f t="shared" si="15"/>
        <v>-2.847974075484121</v>
      </c>
      <c r="DQ10">
        <v>8.65</v>
      </c>
      <c r="DR10">
        <v>9.857</v>
      </c>
      <c r="DS10">
        <v>70.02</v>
      </c>
      <c r="DT10">
        <v>338</v>
      </c>
      <c r="DU10">
        <f t="shared" si="16"/>
        <v>3.8945495238919925</v>
      </c>
      <c r="DW10">
        <v>195</v>
      </c>
      <c r="DX10">
        <v>8.65</v>
      </c>
      <c r="DY10">
        <v>9.857</v>
      </c>
      <c r="DZ10">
        <v>70.02</v>
      </c>
      <c r="EA10">
        <v>338</v>
      </c>
      <c r="EB10">
        <f t="shared" si="17"/>
        <v>3.8945495238919925</v>
      </c>
      <c r="ED10">
        <v>195</v>
      </c>
      <c r="EE10">
        <v>11.43</v>
      </c>
      <c r="EF10">
        <v>6.082</v>
      </c>
      <c r="EG10">
        <v>115.3</v>
      </c>
      <c r="EH10">
        <v>335.8</v>
      </c>
      <c r="EI10">
        <f t="shared" si="18"/>
        <v>8.288066269384098</v>
      </c>
      <c r="EJ10" t="s">
        <v>23</v>
      </c>
    </row>
    <row r="11" spans="3:140" ht="12.75">
      <c r="C11">
        <v>200</v>
      </c>
      <c r="D11">
        <v>7.8</v>
      </c>
      <c r="E11">
        <v>4.182</v>
      </c>
      <c r="F11">
        <v>90.03</v>
      </c>
      <c r="G11">
        <v>146</v>
      </c>
      <c r="H11">
        <f t="shared" si="0"/>
        <v>5.744207314853316</v>
      </c>
      <c r="J11">
        <v>200</v>
      </c>
      <c r="K11">
        <v>7.94</v>
      </c>
      <c r="L11">
        <v>4.5</v>
      </c>
      <c r="M11">
        <v>84.62</v>
      </c>
      <c r="N11">
        <v>150.8</v>
      </c>
      <c r="O11">
        <f t="shared" si="1"/>
        <v>5.684889754650204</v>
      </c>
      <c r="Q11">
        <v>200</v>
      </c>
      <c r="R11">
        <v>7.62</v>
      </c>
      <c r="S11">
        <v>4</v>
      </c>
      <c r="T11">
        <v>97.72</v>
      </c>
      <c r="U11">
        <v>158.3</v>
      </c>
      <c r="V11">
        <f t="shared" si="2"/>
        <v>5.681442117294631</v>
      </c>
      <c r="X11">
        <v>200</v>
      </c>
      <c r="Y11">
        <v>8.14</v>
      </c>
      <c r="Z11">
        <v>4.384</v>
      </c>
      <c r="AA11">
        <v>85.48</v>
      </c>
      <c r="AB11">
        <v>144.7</v>
      </c>
      <c r="AC11">
        <f t="shared" si="3"/>
        <v>5.957917162345315</v>
      </c>
      <c r="AD11" t="s">
        <v>23</v>
      </c>
      <c r="AE11">
        <v>200</v>
      </c>
      <c r="AF11">
        <v>8.61</v>
      </c>
      <c r="AG11">
        <v>11.902</v>
      </c>
      <c r="AH11">
        <v>27.04</v>
      </c>
      <c r="AI11">
        <v>80.71</v>
      </c>
      <c r="AJ11">
        <f t="shared" si="4"/>
        <v>3.173096889195074</v>
      </c>
      <c r="AL11">
        <v>200</v>
      </c>
      <c r="AM11">
        <v>7.91</v>
      </c>
      <c r="AN11">
        <v>4.422</v>
      </c>
      <c r="AO11">
        <v>85.21</v>
      </c>
      <c r="AP11">
        <v>146.8</v>
      </c>
      <c r="AQ11">
        <f t="shared" si="5"/>
        <v>5.703839048650601</v>
      </c>
      <c r="AS11">
        <v>200</v>
      </c>
      <c r="AT11">
        <v>8.48</v>
      </c>
      <c r="AU11">
        <v>9.196</v>
      </c>
      <c r="AV11">
        <v>41.25</v>
      </c>
      <c r="AW11">
        <v>153.1</v>
      </c>
      <c r="AX11">
        <f t="shared" si="6"/>
        <v>3.968148886983231</v>
      </c>
      <c r="AZ11">
        <v>200</v>
      </c>
      <c r="BA11">
        <v>9.39</v>
      </c>
      <c r="BB11">
        <v>10.926</v>
      </c>
      <c r="BC11">
        <v>29.8</v>
      </c>
      <c r="BD11">
        <v>87.3</v>
      </c>
      <c r="BE11">
        <f t="shared" si="7"/>
        <v>4.264843419622698</v>
      </c>
      <c r="BG11">
        <v>200</v>
      </c>
      <c r="BH11">
        <v>9.53</v>
      </c>
      <c r="BI11">
        <v>11.19</v>
      </c>
      <c r="BJ11">
        <v>28.78</v>
      </c>
      <c r="BK11">
        <v>81.05</v>
      </c>
      <c r="BL11">
        <f t="shared" si="8"/>
        <v>4.318396797280798</v>
      </c>
      <c r="BN11">
        <v>200</v>
      </c>
      <c r="BO11">
        <v>8.94</v>
      </c>
      <c r="BP11">
        <v>11.95</v>
      </c>
      <c r="BQ11">
        <v>50.35</v>
      </c>
      <c r="BR11">
        <v>-298.1</v>
      </c>
      <c r="BS11">
        <f t="shared" si="9"/>
        <v>3.4964713508682745</v>
      </c>
      <c r="BU11">
        <v>200</v>
      </c>
      <c r="BV11">
        <v>8.16</v>
      </c>
      <c r="BW11">
        <v>4.812</v>
      </c>
      <c r="BX11">
        <v>78.13</v>
      </c>
      <c r="BY11">
        <v>146.8</v>
      </c>
      <c r="BZ11">
        <f t="shared" si="10"/>
        <v>5.717472762848976</v>
      </c>
      <c r="CB11">
        <v>200</v>
      </c>
      <c r="CC11">
        <v>7.79</v>
      </c>
      <c r="CD11">
        <v>4.481</v>
      </c>
      <c r="CE11">
        <v>86.41</v>
      </c>
      <c r="CF11">
        <v>156.5</v>
      </c>
      <c r="CG11">
        <f t="shared" si="11"/>
        <v>5.546831398348287</v>
      </c>
      <c r="CJ11">
        <v>200</v>
      </c>
      <c r="CK11">
        <v>7.75</v>
      </c>
      <c r="CL11">
        <v>4.478</v>
      </c>
      <c r="CM11">
        <v>86.94</v>
      </c>
      <c r="CN11">
        <v>158.3</v>
      </c>
      <c r="CO11">
        <f t="shared" si="12"/>
        <v>5.50905534991408</v>
      </c>
      <c r="CQ11">
        <v>200</v>
      </c>
      <c r="CY11">
        <v>3.9</v>
      </c>
      <c r="CZ11">
        <v>19.011</v>
      </c>
      <c r="DA11">
        <v>103.2</v>
      </c>
      <c r="DB11">
        <v>699.5</v>
      </c>
      <c r="DC11">
        <f t="shared" si="13"/>
        <v>-3.31300377753148</v>
      </c>
      <c r="DE11">
        <v>6.8</v>
      </c>
      <c r="DF11">
        <v>48.581</v>
      </c>
      <c r="DG11">
        <v>49.17</v>
      </c>
      <c r="DH11">
        <v>790.3</v>
      </c>
      <c r="DI11">
        <f t="shared" si="14"/>
        <v>-4.221447384323544</v>
      </c>
      <c r="DJ11">
        <v>200</v>
      </c>
      <c r="DK11">
        <v>6.29</v>
      </c>
      <c r="DL11">
        <v>30.485</v>
      </c>
      <c r="DM11">
        <v>60.85</v>
      </c>
      <c r="DN11">
        <v>680.8</v>
      </c>
      <c r="DO11">
        <f t="shared" si="15"/>
        <v>-2.8112621698668496</v>
      </c>
      <c r="DQ11">
        <v>8.65</v>
      </c>
      <c r="DR11">
        <v>11.028</v>
      </c>
      <c r="DS11">
        <v>95.81</v>
      </c>
      <c r="DT11">
        <v>469.5</v>
      </c>
      <c r="DU11">
        <f t="shared" si="16"/>
        <v>3.4914038382050485</v>
      </c>
      <c r="DW11">
        <v>200</v>
      </c>
      <c r="DX11">
        <v>11.11</v>
      </c>
      <c r="DY11" s="1"/>
      <c r="DZ11">
        <v>95.81</v>
      </c>
      <c r="EA11">
        <v>469.5</v>
      </c>
      <c r="EB11">
        <f t="shared" si="17"/>
        <v>5.951403838205048</v>
      </c>
      <c r="ED11">
        <v>200</v>
      </c>
      <c r="EE11">
        <v>11.56</v>
      </c>
      <c r="EF11" s="1"/>
      <c r="EG11">
        <v>56.37</v>
      </c>
      <c r="EH11">
        <v>256.3</v>
      </c>
      <c r="EI11">
        <f t="shared" si="18"/>
        <v>7.01371756435105</v>
      </c>
      <c r="EJ11" t="s">
        <v>23</v>
      </c>
    </row>
    <row r="12" spans="3:140" ht="12.75">
      <c r="C12">
        <v>205</v>
      </c>
      <c r="D12">
        <v>7.75</v>
      </c>
      <c r="E12">
        <v>4.19</v>
      </c>
      <c r="F12">
        <v>92.77</v>
      </c>
      <c r="G12">
        <v>157</v>
      </c>
      <c r="H12">
        <f t="shared" si="0"/>
        <v>5.689365327147205</v>
      </c>
      <c r="J12">
        <v>205</v>
      </c>
      <c r="K12">
        <v>7.8</v>
      </c>
      <c r="L12">
        <v>4.615</v>
      </c>
      <c r="M12">
        <v>85.67</v>
      </c>
      <c r="N12">
        <v>163.8</v>
      </c>
      <c r="O12">
        <f t="shared" si="1"/>
        <v>5.4755527876639</v>
      </c>
      <c r="Q12">
        <v>205</v>
      </c>
      <c r="R12">
        <v>7.45</v>
      </c>
      <c r="S12">
        <v>4.048</v>
      </c>
      <c r="T12">
        <v>99.97</v>
      </c>
      <c r="U12">
        <v>169.8</v>
      </c>
      <c r="V12">
        <f t="shared" si="2"/>
        <v>5.480304521973497</v>
      </c>
      <c r="X12">
        <v>205</v>
      </c>
      <c r="Y12">
        <v>8.03</v>
      </c>
      <c r="Z12">
        <v>4.46</v>
      </c>
      <c r="AA12">
        <v>86.46</v>
      </c>
      <c r="AB12">
        <v>155</v>
      </c>
      <c r="AC12">
        <f t="shared" si="3"/>
        <v>5.800066675947093</v>
      </c>
      <c r="AD12" t="s">
        <v>23</v>
      </c>
      <c r="AE12">
        <v>205</v>
      </c>
      <c r="AF12">
        <v>8.63</v>
      </c>
      <c r="AG12">
        <v>12.929</v>
      </c>
      <c r="AH12">
        <v>25.67</v>
      </c>
      <c r="AI12">
        <v>97.43</v>
      </c>
      <c r="AJ12">
        <f t="shared" si="4"/>
        <v>2.888238081579747</v>
      </c>
      <c r="AL12">
        <v>205</v>
      </c>
      <c r="AM12">
        <v>7.86</v>
      </c>
      <c r="AN12">
        <v>4.429</v>
      </c>
      <c r="AO12">
        <v>87.69</v>
      </c>
      <c r="AP12">
        <v>157.3</v>
      </c>
      <c r="AQ12">
        <f t="shared" si="5"/>
        <v>5.649770754581338</v>
      </c>
      <c r="AS12">
        <v>205</v>
      </c>
      <c r="AT12">
        <v>8.45</v>
      </c>
      <c r="AU12">
        <v>8.265</v>
      </c>
      <c r="AV12">
        <v>47.98</v>
      </c>
      <c r="AW12">
        <v>168.6</v>
      </c>
      <c r="AX12">
        <f t="shared" si="6"/>
        <v>4.305537024804149</v>
      </c>
      <c r="AZ12">
        <v>205</v>
      </c>
      <c r="BA12">
        <v>9.37</v>
      </c>
      <c r="BB12">
        <v>12.799</v>
      </c>
      <c r="BC12">
        <v>26.23</v>
      </c>
      <c r="BD12">
        <v>103.1</v>
      </c>
      <c r="BE12">
        <f t="shared" si="7"/>
        <v>3.66587256274798</v>
      </c>
      <c r="BG12">
        <v>205</v>
      </c>
      <c r="BH12">
        <v>9.42</v>
      </c>
      <c r="BI12">
        <v>13.44</v>
      </c>
      <c r="BJ12">
        <v>27.4</v>
      </c>
      <c r="BK12">
        <v>97.55</v>
      </c>
      <c r="BL12">
        <f t="shared" si="8"/>
        <v>3.9183578717274266</v>
      </c>
      <c r="BN12">
        <v>205</v>
      </c>
      <c r="BO12">
        <v>9.12</v>
      </c>
      <c r="BP12">
        <v>13.312</v>
      </c>
      <c r="BQ12">
        <v>37.96</v>
      </c>
      <c r="BR12">
        <v>-247</v>
      </c>
      <c r="BS12">
        <f t="shared" si="9"/>
        <v>3.269089978319725</v>
      </c>
      <c r="BU12">
        <v>205</v>
      </c>
      <c r="BV12">
        <v>8.14</v>
      </c>
      <c r="BW12">
        <v>4.84</v>
      </c>
      <c r="BX12">
        <v>80.3</v>
      </c>
      <c r="BY12">
        <v>158.5</v>
      </c>
      <c r="BZ12">
        <f t="shared" si="10"/>
        <v>5.68086138506456</v>
      </c>
      <c r="CB12">
        <v>205</v>
      </c>
      <c r="CC12">
        <v>7.74</v>
      </c>
      <c r="CD12">
        <v>4.468</v>
      </c>
      <c r="CE12">
        <v>89.67</v>
      </c>
      <c r="CF12">
        <v>167.9</v>
      </c>
      <c r="CG12">
        <f t="shared" si="11"/>
        <v>5.504760105229606</v>
      </c>
      <c r="CJ12">
        <v>205</v>
      </c>
      <c r="CK12">
        <v>7.7</v>
      </c>
      <c r="CL12">
        <v>4.458</v>
      </c>
      <c r="CM12">
        <v>90.36</v>
      </c>
      <c r="CN12">
        <v>169.6</v>
      </c>
      <c r="CO12">
        <f t="shared" si="12"/>
        <v>5.471309024262387</v>
      </c>
      <c r="CQ12">
        <v>205</v>
      </c>
      <c r="CY12">
        <v>4.15</v>
      </c>
      <c r="CZ12">
        <v>19.323</v>
      </c>
      <c r="DA12">
        <v>146.1</v>
      </c>
      <c r="DB12">
        <v>859.1</v>
      </c>
      <c r="DC12">
        <f t="shared" si="13"/>
        <v>-3.1293502003257645</v>
      </c>
      <c r="DE12">
        <v>7.14</v>
      </c>
      <c r="DF12">
        <v>55.281</v>
      </c>
      <c r="DG12">
        <v>66.83</v>
      </c>
      <c r="DH12">
        <v>1007</v>
      </c>
      <c r="DI12">
        <f t="shared" si="14"/>
        <v>-4.4202111425578705</v>
      </c>
      <c r="DJ12">
        <v>205</v>
      </c>
      <c r="DK12">
        <v>6.71</v>
      </c>
      <c r="DL12">
        <v>33.992</v>
      </c>
      <c r="DM12">
        <v>80.54</v>
      </c>
      <c r="DN12">
        <v>851.9</v>
      </c>
      <c r="DO12">
        <f t="shared" si="15"/>
        <v>-2.83598005743566</v>
      </c>
      <c r="DQ12">
        <v>8.68</v>
      </c>
      <c r="DR12">
        <v>11.885</v>
      </c>
      <c r="DS12">
        <v>156.5</v>
      </c>
      <c r="DT12">
        <v>668.9</v>
      </c>
      <c r="DU12">
        <f t="shared" si="16"/>
        <v>3.249112886720299</v>
      </c>
      <c r="DW12">
        <v>205</v>
      </c>
      <c r="DX12">
        <v>8.68</v>
      </c>
      <c r="DY12">
        <v>11.885</v>
      </c>
      <c r="DZ12">
        <v>156.5</v>
      </c>
      <c r="EA12">
        <v>668.9</v>
      </c>
      <c r="EB12">
        <f t="shared" si="17"/>
        <v>3.249112886720299</v>
      </c>
      <c r="ED12">
        <v>205</v>
      </c>
      <c r="EE12">
        <v>11.62</v>
      </c>
      <c r="EF12">
        <v>12.42</v>
      </c>
      <c r="EG12">
        <v>34.54</v>
      </c>
      <c r="EH12">
        <v>195.8</v>
      </c>
      <c r="EI12">
        <f t="shared" si="18"/>
        <v>6.026756534599185</v>
      </c>
      <c r="EJ12" t="s">
        <v>23</v>
      </c>
    </row>
    <row r="13" spans="3:140" ht="12.75">
      <c r="C13">
        <v>210</v>
      </c>
      <c r="D13">
        <v>7.71</v>
      </c>
      <c r="E13">
        <v>4.142</v>
      </c>
      <c r="F13">
        <v>97.11</v>
      </c>
      <c r="G13">
        <v>168.1</v>
      </c>
      <c r="H13">
        <f t="shared" si="0"/>
        <v>5.680397639129704</v>
      </c>
      <c r="J13">
        <v>210</v>
      </c>
      <c r="K13">
        <v>7.8</v>
      </c>
      <c r="L13">
        <v>4.58</v>
      </c>
      <c r="M13">
        <v>89.99</v>
      </c>
      <c r="N13">
        <v>177.3</v>
      </c>
      <c r="O13">
        <f t="shared" si="1"/>
        <v>5.496743725748249</v>
      </c>
      <c r="Q13">
        <v>210</v>
      </c>
      <c r="R13">
        <v>7.48</v>
      </c>
      <c r="S13">
        <v>3.975</v>
      </c>
      <c r="T13">
        <v>105.9</v>
      </c>
      <c r="U13">
        <v>181.7</v>
      </c>
      <c r="V13">
        <f t="shared" si="2"/>
        <v>5.559174514055519</v>
      </c>
      <c r="X13">
        <v>210</v>
      </c>
      <c r="Y13">
        <v>7.9</v>
      </c>
      <c r="Z13">
        <v>4.564</v>
      </c>
      <c r="AA13">
        <v>87.59</v>
      </c>
      <c r="AB13">
        <v>167.3</v>
      </c>
      <c r="AC13">
        <f t="shared" si="3"/>
        <v>5.606907910099627</v>
      </c>
      <c r="AD13" t="s">
        <v>23</v>
      </c>
      <c r="AE13">
        <v>210</v>
      </c>
      <c r="AF13">
        <v>8.64</v>
      </c>
      <c r="AG13">
        <v>13.629</v>
      </c>
      <c r="AH13">
        <v>25.15</v>
      </c>
      <c r="AI13">
        <v>113</v>
      </c>
      <c r="AJ13">
        <f t="shared" si="4"/>
        <v>2.700319556687421</v>
      </c>
      <c r="AL13">
        <v>210</v>
      </c>
      <c r="AM13">
        <v>7.81</v>
      </c>
      <c r="AN13">
        <v>4.377</v>
      </c>
      <c r="AO13">
        <v>91.73</v>
      </c>
      <c r="AP13">
        <v>168.3</v>
      </c>
      <c r="AQ13">
        <f t="shared" si="5"/>
        <v>5.63153031998378</v>
      </c>
      <c r="AS13">
        <v>210</v>
      </c>
      <c r="AT13">
        <v>8.42</v>
      </c>
      <c r="AU13">
        <v>7.388</v>
      </c>
      <c r="AV13">
        <v>56.33</v>
      </c>
      <c r="AW13">
        <v>184.3</v>
      </c>
      <c r="AX13">
        <f t="shared" si="6"/>
        <v>4.652635876183721</v>
      </c>
      <c r="AZ13">
        <v>210</v>
      </c>
      <c r="BA13">
        <v>9.29</v>
      </c>
      <c r="BB13">
        <v>13.941</v>
      </c>
      <c r="BC13">
        <v>24.89</v>
      </c>
      <c r="BD13">
        <v>118.4</v>
      </c>
      <c r="BE13">
        <f t="shared" si="7"/>
        <v>3.265763873282445</v>
      </c>
      <c r="BG13">
        <v>210</v>
      </c>
      <c r="BH13">
        <v>9.32</v>
      </c>
      <c r="BI13">
        <v>14.884</v>
      </c>
      <c r="BJ13">
        <v>32.03</v>
      </c>
      <c r="BK13">
        <v>113.1</v>
      </c>
      <c r="BL13">
        <f t="shared" si="8"/>
        <v>4.267076371298957</v>
      </c>
      <c r="BN13">
        <v>210</v>
      </c>
      <c r="BO13">
        <v>9.28</v>
      </c>
      <c r="BP13">
        <v>15.195</v>
      </c>
      <c r="BQ13">
        <v>30.39</v>
      </c>
      <c r="BR13">
        <v>-219.6</v>
      </c>
      <c r="BS13">
        <f t="shared" si="9"/>
        <v>2.9295768059175833</v>
      </c>
      <c r="BU13">
        <v>210</v>
      </c>
      <c r="BV13">
        <v>8.08</v>
      </c>
      <c r="BW13">
        <v>4.724</v>
      </c>
      <c r="BX13">
        <v>87.11</v>
      </c>
      <c r="BY13">
        <v>177.2</v>
      </c>
      <c r="BZ13">
        <f t="shared" si="10"/>
        <v>5.689616791485901</v>
      </c>
      <c r="CB13">
        <v>210</v>
      </c>
      <c r="CC13">
        <v>7.69</v>
      </c>
      <c r="CD13">
        <v>4.395</v>
      </c>
      <c r="CE13">
        <v>94.57</v>
      </c>
      <c r="CF13">
        <v>179.5</v>
      </c>
      <c r="CG13">
        <f t="shared" si="11"/>
        <v>5.499946000743038</v>
      </c>
      <c r="CJ13">
        <v>210</v>
      </c>
      <c r="CK13">
        <v>7.65</v>
      </c>
      <c r="CL13">
        <v>4.38</v>
      </c>
      <c r="CM13">
        <v>95.39</v>
      </c>
      <c r="CN13">
        <v>181</v>
      </c>
      <c r="CO13">
        <f t="shared" si="12"/>
        <v>5.470057670433546</v>
      </c>
      <c r="CQ13">
        <v>210</v>
      </c>
      <c r="CY13">
        <v>4.42</v>
      </c>
      <c r="CZ13">
        <v>19.06</v>
      </c>
      <c r="DA13">
        <v>219.8</v>
      </c>
      <c r="DB13">
        <v>1059</v>
      </c>
      <c r="DC13">
        <f t="shared" si="13"/>
        <v>-2.8032827987300077</v>
      </c>
      <c r="DE13">
        <v>7.49</v>
      </c>
      <c r="DF13">
        <v>63.865</v>
      </c>
      <c r="DG13">
        <v>104.1</v>
      </c>
      <c r="DH13">
        <v>1376</v>
      </c>
      <c r="DI13">
        <f t="shared" si="14"/>
        <v>-4.675332310058797</v>
      </c>
      <c r="DJ13">
        <v>210</v>
      </c>
      <c r="DK13">
        <v>7.19</v>
      </c>
      <c r="DL13">
        <v>39.281</v>
      </c>
      <c r="DM13">
        <v>117.7</v>
      </c>
      <c r="DN13">
        <v>1133</v>
      </c>
      <c r="DO13">
        <f t="shared" si="15"/>
        <v>-2.948481537253971</v>
      </c>
      <c r="DQ13">
        <v>8.67</v>
      </c>
      <c r="DR13">
        <v>12.455</v>
      </c>
      <c r="DS13">
        <v>333.6</v>
      </c>
      <c r="DT13">
        <v>1026</v>
      </c>
      <c r="DU13">
        <f t="shared" si="16"/>
        <v>3.068055588585504</v>
      </c>
      <c r="DW13">
        <v>210</v>
      </c>
      <c r="DX13">
        <v>8.67</v>
      </c>
      <c r="DY13">
        <v>12.455</v>
      </c>
      <c r="DZ13">
        <v>333.6</v>
      </c>
      <c r="EA13">
        <v>1026</v>
      </c>
      <c r="EB13">
        <f t="shared" si="17"/>
        <v>3.068055588585504</v>
      </c>
      <c r="ED13">
        <v>210</v>
      </c>
      <c r="EE13">
        <v>11.74</v>
      </c>
      <c r="EF13">
        <v>12.455</v>
      </c>
      <c r="EG13">
        <v>24.2</v>
      </c>
      <c r="EH13">
        <v>152.5</v>
      </c>
      <c r="EI13">
        <f t="shared" si="18"/>
        <v>5.285605090071456</v>
      </c>
      <c r="EJ13" t="s">
        <v>23</v>
      </c>
    </row>
    <row r="14" spans="3:140" ht="12.75">
      <c r="C14" t="s">
        <v>7</v>
      </c>
      <c r="D14">
        <v>12.64</v>
      </c>
      <c r="E14">
        <v>5.445</v>
      </c>
      <c r="F14">
        <v>1491</v>
      </c>
      <c r="G14">
        <v>452.6</v>
      </c>
      <c r="H14">
        <f t="shared" si="0"/>
        <v>9.835826965680617</v>
      </c>
      <c r="J14" t="s">
        <v>7</v>
      </c>
      <c r="K14">
        <v>9.9</v>
      </c>
      <c r="L14">
        <v>8.477</v>
      </c>
      <c r="M14">
        <v>1108</v>
      </c>
      <c r="N14">
        <v>1241</v>
      </c>
      <c r="O14">
        <f t="shared" si="1"/>
        <v>5.668644565743681</v>
      </c>
      <c r="Q14" t="s">
        <v>7</v>
      </c>
      <c r="R14">
        <v>13.6</v>
      </c>
      <c r="S14">
        <v>3.958</v>
      </c>
      <c r="T14">
        <v>1157</v>
      </c>
      <c r="U14">
        <v>-181.5</v>
      </c>
      <c r="V14">
        <f t="shared" si="2"/>
        <v>11.689079001369503</v>
      </c>
      <c r="X14" t="s">
        <v>7</v>
      </c>
      <c r="Y14">
        <v>10.74</v>
      </c>
      <c r="Z14">
        <v>6.278</v>
      </c>
      <c r="AA14">
        <v>1050</v>
      </c>
      <c r="AB14">
        <v>913.9</v>
      </c>
      <c r="AC14">
        <f t="shared" si="3"/>
        <v>7.498624300737917</v>
      </c>
      <c r="AD14" t="s">
        <v>23</v>
      </c>
      <c r="AE14" t="s">
        <v>7</v>
      </c>
      <c r="AF14">
        <v>13.82</v>
      </c>
      <c r="AG14">
        <v>1.848</v>
      </c>
      <c r="AH14">
        <v>552.2</v>
      </c>
      <c r="AI14">
        <v>28.41</v>
      </c>
      <c r="AJ14">
        <f t="shared" si="4"/>
        <v>13.417121939534026</v>
      </c>
      <c r="AK14" t="s">
        <v>23</v>
      </c>
      <c r="AL14" t="s">
        <v>7</v>
      </c>
      <c r="AM14">
        <v>13.82</v>
      </c>
      <c r="AN14">
        <v>1.848</v>
      </c>
      <c r="AO14">
        <v>552.2</v>
      </c>
      <c r="AP14">
        <v>28.41</v>
      </c>
      <c r="AQ14">
        <f t="shared" si="5"/>
        <v>13.417121939534026</v>
      </c>
      <c r="AS14" t="s">
        <v>7</v>
      </c>
      <c r="AT14">
        <v>8.26</v>
      </c>
      <c r="AU14">
        <v>2.787</v>
      </c>
      <c r="AV14">
        <v>458.9</v>
      </c>
      <c r="AW14">
        <v>364</v>
      </c>
      <c r="AX14">
        <f t="shared" si="6"/>
        <v>7.16605296157789</v>
      </c>
      <c r="AZ14" t="s">
        <v>7</v>
      </c>
      <c r="BA14">
        <v>14.18</v>
      </c>
      <c r="BB14">
        <v>2.673</v>
      </c>
      <c r="BC14">
        <v>261</v>
      </c>
      <c r="BD14">
        <v>283.7</v>
      </c>
      <c r="BE14">
        <f t="shared" si="7"/>
        <v>13.169974657357695</v>
      </c>
      <c r="BG14" t="s">
        <v>7</v>
      </c>
      <c r="BH14">
        <v>14.22</v>
      </c>
      <c r="BI14">
        <v>2.834</v>
      </c>
      <c r="BJ14">
        <v>260.8</v>
      </c>
      <c r="BK14">
        <v>302.2</v>
      </c>
      <c r="BL14">
        <f t="shared" si="8"/>
        <v>13.091538027350058</v>
      </c>
      <c r="BN14" t="s">
        <v>7</v>
      </c>
      <c r="BO14">
        <v>15.12</v>
      </c>
      <c r="BP14">
        <v>1.528</v>
      </c>
      <c r="BQ14">
        <v>202.2</v>
      </c>
      <c r="BR14">
        <v>-38.78</v>
      </c>
      <c r="BS14">
        <f t="shared" si="9"/>
        <v>14.926269886904585</v>
      </c>
      <c r="BU14" t="s">
        <v>7</v>
      </c>
      <c r="BV14">
        <v>9</v>
      </c>
      <c r="BW14">
        <v>7.929</v>
      </c>
      <c r="BX14">
        <v>567.5</v>
      </c>
      <c r="BY14">
        <v>979.5</v>
      </c>
      <c r="BZ14">
        <f t="shared" si="10"/>
        <v>4.996493130146249</v>
      </c>
      <c r="CB14" t="s">
        <v>7</v>
      </c>
      <c r="CC14">
        <v>12.71</v>
      </c>
      <c r="CD14">
        <v>6.146</v>
      </c>
      <c r="CE14">
        <v>1491</v>
      </c>
      <c r="CF14">
        <v>713.2</v>
      </c>
      <c r="CG14">
        <f t="shared" si="11"/>
        <v>9.535440059456578</v>
      </c>
      <c r="CJ14" t="s">
        <v>7</v>
      </c>
      <c r="CK14">
        <v>12.51</v>
      </c>
      <c r="CL14">
        <v>6.27</v>
      </c>
      <c r="CM14">
        <v>1616</v>
      </c>
      <c r="CN14">
        <v>644.9</v>
      </c>
      <c r="CO14">
        <f t="shared" si="12"/>
        <v>9.27223064337738</v>
      </c>
      <c r="CQ14" t="s">
        <v>7</v>
      </c>
      <c r="CS14">
        <v>7.94</v>
      </c>
      <c r="CT14">
        <v>3.58</v>
      </c>
      <c r="CU14">
        <v>202.5</v>
      </c>
      <c r="CV14">
        <v>321.1</v>
      </c>
      <c r="CW14">
        <f aca="true" t="shared" si="19" ref="CW14:CW39">+CS14+10*LOG(4*CU14*CV$1/((CU14+CV$1)^2+CV14^2))</f>
        <v>6.286305254211523</v>
      </c>
      <c r="CY14">
        <v>5.82</v>
      </c>
      <c r="CZ14">
        <v>2.962</v>
      </c>
      <c r="DA14">
        <v>214.4</v>
      </c>
      <c r="DB14">
        <v>-280.2</v>
      </c>
      <c r="DC14">
        <f t="shared" si="13"/>
        <v>4.569607532711158</v>
      </c>
      <c r="DE14">
        <v>12.39</v>
      </c>
      <c r="DF14">
        <v>4.593</v>
      </c>
      <c r="DG14">
        <v>190.8</v>
      </c>
      <c r="DH14">
        <v>-386</v>
      </c>
      <c r="DI14">
        <f t="shared" si="14"/>
        <v>10.078279461159418</v>
      </c>
      <c r="DJ14" t="s">
        <v>7</v>
      </c>
      <c r="DK14">
        <v>12.45</v>
      </c>
      <c r="DL14">
        <v>3.865</v>
      </c>
      <c r="DM14">
        <v>160.3</v>
      </c>
      <c r="DN14">
        <v>-287.5</v>
      </c>
      <c r="DO14">
        <f t="shared" si="15"/>
        <v>10.599817806116437</v>
      </c>
      <c r="DQ14">
        <v>13.59</v>
      </c>
      <c r="DR14">
        <v>1.621</v>
      </c>
      <c r="DS14">
        <v>250.9</v>
      </c>
      <c r="DT14">
        <v>124.5</v>
      </c>
      <c r="DU14">
        <f t="shared" si="16"/>
        <v>13.339033956124968</v>
      </c>
      <c r="DW14" t="s">
        <v>7</v>
      </c>
      <c r="EB14" t="e">
        <f t="shared" si="17"/>
        <v>#NUM!</v>
      </c>
      <c r="ED14" t="s">
        <v>7</v>
      </c>
      <c r="EE14">
        <v>16.71</v>
      </c>
      <c r="EF14">
        <v>2.475</v>
      </c>
      <c r="EG14">
        <v>126.3</v>
      </c>
      <c r="EH14">
        <v>55.98</v>
      </c>
      <c r="EI14">
        <f t="shared" si="18"/>
        <v>15.847288433813855</v>
      </c>
      <c r="EJ14" t="s">
        <v>23</v>
      </c>
    </row>
    <row r="15" spans="3:140" ht="12.75">
      <c r="C15">
        <v>461</v>
      </c>
      <c r="D15">
        <v>13.24</v>
      </c>
      <c r="E15">
        <v>4.083</v>
      </c>
      <c r="F15">
        <v>1058</v>
      </c>
      <c r="G15">
        <v>-405.2</v>
      </c>
      <c r="H15">
        <f t="shared" si="0"/>
        <v>11.248272882367795</v>
      </c>
      <c r="J15">
        <v>461</v>
      </c>
      <c r="K15">
        <v>12.06</v>
      </c>
      <c r="L15">
        <v>6.777</v>
      </c>
      <c r="M15">
        <v>1914</v>
      </c>
      <c r="N15">
        <v>-471.4</v>
      </c>
      <c r="O15">
        <f t="shared" si="1"/>
        <v>8.575128752107446</v>
      </c>
      <c r="Q15">
        <v>461</v>
      </c>
      <c r="R15">
        <v>13.9</v>
      </c>
      <c r="S15">
        <v>3.053</v>
      </c>
      <c r="T15">
        <v>710.3</v>
      </c>
      <c r="U15">
        <v>-354.9</v>
      </c>
      <c r="V15">
        <f t="shared" si="2"/>
        <v>12.611883599683331</v>
      </c>
      <c r="X15">
        <v>461</v>
      </c>
      <c r="Y15">
        <v>12.45</v>
      </c>
      <c r="Z15">
        <v>5.305</v>
      </c>
      <c r="AA15">
        <v>1589</v>
      </c>
      <c r="AB15">
        <v>-60.87</v>
      </c>
      <c r="AC15">
        <f t="shared" si="3"/>
        <v>9.723905128157236</v>
      </c>
      <c r="AE15">
        <v>461</v>
      </c>
      <c r="AF15">
        <v>13.98</v>
      </c>
      <c r="AG15">
        <v>1.646</v>
      </c>
      <c r="AH15">
        <v>487.5</v>
      </c>
      <c r="AI15">
        <v>-43.46</v>
      </c>
      <c r="AJ15">
        <f t="shared" si="4"/>
        <v>13.713340474285783</v>
      </c>
      <c r="AK15" t="s">
        <v>23</v>
      </c>
      <c r="AL15">
        <v>461</v>
      </c>
      <c r="AM15">
        <v>13.98</v>
      </c>
      <c r="AN15">
        <v>1.646</v>
      </c>
      <c r="AO15">
        <v>487.5</v>
      </c>
      <c r="AP15">
        <v>-43.46</v>
      </c>
      <c r="AQ15">
        <f t="shared" si="5"/>
        <v>13.713340474285783</v>
      </c>
      <c r="AS15">
        <v>461</v>
      </c>
      <c r="AT15">
        <v>7.59</v>
      </c>
      <c r="AU15">
        <v>2.314</v>
      </c>
      <c r="AV15">
        <v>507</v>
      </c>
      <c r="AW15">
        <v>265.7</v>
      </c>
      <c r="AX15">
        <f t="shared" si="6"/>
        <v>6.847449579796323</v>
      </c>
      <c r="AZ15">
        <v>461</v>
      </c>
      <c r="BA15">
        <v>14.91</v>
      </c>
      <c r="BB15">
        <v>2.453</v>
      </c>
      <c r="BC15">
        <v>351.4</v>
      </c>
      <c r="BD15">
        <v>296.8</v>
      </c>
      <c r="BE15">
        <f t="shared" si="7"/>
        <v>14.063635419125426</v>
      </c>
      <c r="BG15">
        <v>461</v>
      </c>
      <c r="BH15">
        <v>15.02</v>
      </c>
      <c r="BI15">
        <v>2.616</v>
      </c>
      <c r="BJ15">
        <v>365.7</v>
      </c>
      <c r="BK15">
        <v>324.3</v>
      </c>
      <c r="BL15">
        <f t="shared" si="8"/>
        <v>14.05266590856287</v>
      </c>
      <c r="BN15">
        <v>461</v>
      </c>
      <c r="BO15">
        <v>15.27</v>
      </c>
      <c r="BP15">
        <v>1.393</v>
      </c>
      <c r="BQ15">
        <v>215.5</v>
      </c>
      <c r="BR15">
        <v>-4.967</v>
      </c>
      <c r="BS15">
        <f t="shared" si="9"/>
        <v>15.151308636624828</v>
      </c>
      <c r="BU15">
        <v>461</v>
      </c>
      <c r="BV15">
        <v>10.21</v>
      </c>
      <c r="BW15">
        <v>7.613</v>
      </c>
      <c r="BX15">
        <v>1662</v>
      </c>
      <c r="BY15">
        <v>1005</v>
      </c>
      <c r="BZ15">
        <f t="shared" si="10"/>
        <v>6.342234495192195</v>
      </c>
      <c r="CB15">
        <v>461</v>
      </c>
      <c r="CC15">
        <v>13.55</v>
      </c>
      <c r="CD15">
        <v>4.866</v>
      </c>
      <c r="CE15">
        <v>1296</v>
      </c>
      <c r="CF15">
        <v>-449.9</v>
      </c>
      <c r="CG15">
        <f t="shared" si="11"/>
        <v>11.075126202387278</v>
      </c>
      <c r="CJ15">
        <v>461</v>
      </c>
      <c r="CK15">
        <v>13.38</v>
      </c>
      <c r="CL15">
        <v>4.882</v>
      </c>
      <c r="CM15">
        <v>1234</v>
      </c>
      <c r="CN15">
        <v>-519.8</v>
      </c>
      <c r="CO15">
        <f t="shared" si="12"/>
        <v>10.896404934143614</v>
      </c>
      <c r="CQ15">
        <v>461</v>
      </c>
      <c r="CS15">
        <v>8.29</v>
      </c>
      <c r="CT15">
        <v>3.29</v>
      </c>
      <c r="CU15">
        <v>269.9</v>
      </c>
      <c r="CV15">
        <v>358.4</v>
      </c>
      <c r="CW15">
        <f t="shared" si="19"/>
        <v>6.830591863667761</v>
      </c>
      <c r="CY15">
        <v>6.42</v>
      </c>
      <c r="CZ15">
        <v>2.927</v>
      </c>
      <c r="DA15">
        <v>178.8</v>
      </c>
      <c r="DB15">
        <v>-231</v>
      </c>
      <c r="DC15">
        <f t="shared" si="13"/>
        <v>5.223605592913623</v>
      </c>
      <c r="DE15">
        <v>12.72</v>
      </c>
      <c r="DF15">
        <v>3.774</v>
      </c>
      <c r="DG15">
        <v>159.2</v>
      </c>
      <c r="DH15">
        <v>-268.2</v>
      </c>
      <c r="DI15">
        <f t="shared" si="14"/>
        <v>11.016512314329683</v>
      </c>
      <c r="DJ15">
        <v>461</v>
      </c>
      <c r="DK15">
        <v>12.7</v>
      </c>
      <c r="DL15">
        <v>3.339</v>
      </c>
      <c r="DM15">
        <v>141.1</v>
      </c>
      <c r="DN15">
        <v>-210.1</v>
      </c>
      <c r="DO15">
        <f t="shared" si="15"/>
        <v>11.208354274329688</v>
      </c>
      <c r="DQ15">
        <v>13.82</v>
      </c>
      <c r="DR15">
        <v>1.476</v>
      </c>
      <c r="DS15">
        <v>353.8</v>
      </c>
      <c r="DT15">
        <v>-18.13</v>
      </c>
      <c r="DU15">
        <f t="shared" si="16"/>
        <v>13.78715413823927</v>
      </c>
      <c r="DW15">
        <v>461</v>
      </c>
      <c r="EB15" t="e">
        <f t="shared" si="17"/>
        <v>#NUM!</v>
      </c>
      <c r="ED15">
        <v>461</v>
      </c>
      <c r="EE15">
        <v>16.91</v>
      </c>
      <c r="EF15">
        <v>2.253</v>
      </c>
      <c r="EG15">
        <v>149.8</v>
      </c>
      <c r="EH15">
        <v>93.6</v>
      </c>
      <c r="EI15">
        <f t="shared" si="18"/>
        <v>16.212439164232634</v>
      </c>
      <c r="EJ15" t="s">
        <v>23</v>
      </c>
    </row>
    <row r="16" spans="2:140" ht="12.75">
      <c r="B16">
        <v>14</v>
      </c>
      <c r="C16">
        <v>473</v>
      </c>
      <c r="D16">
        <v>13.67</v>
      </c>
      <c r="E16">
        <v>3.13</v>
      </c>
      <c r="F16">
        <v>595</v>
      </c>
      <c r="G16">
        <v>-414.5</v>
      </c>
      <c r="H16">
        <f t="shared" si="0"/>
        <v>12.326589132077835</v>
      </c>
      <c r="J16">
        <v>473</v>
      </c>
      <c r="K16">
        <v>12.77</v>
      </c>
      <c r="L16">
        <v>5.623</v>
      </c>
      <c r="M16">
        <v>756.8</v>
      </c>
      <c r="N16">
        <v>-808.9</v>
      </c>
      <c r="O16">
        <f t="shared" si="1"/>
        <v>9.869081416569468</v>
      </c>
      <c r="P16">
        <v>14</v>
      </c>
      <c r="Q16">
        <v>473</v>
      </c>
      <c r="R16">
        <v>14.1</v>
      </c>
      <c r="S16">
        <v>2.434</v>
      </c>
      <c r="T16">
        <v>480.4</v>
      </c>
      <c r="U16">
        <v>-298.6</v>
      </c>
      <c r="V16">
        <f t="shared" si="2"/>
        <v>13.268130340260953</v>
      </c>
      <c r="X16">
        <v>473</v>
      </c>
      <c r="Y16">
        <v>13.59</v>
      </c>
      <c r="Z16">
        <v>4.353</v>
      </c>
      <c r="AA16">
        <v>871.9</v>
      </c>
      <c r="AB16">
        <v>-590.3</v>
      </c>
      <c r="AC16">
        <f t="shared" si="3"/>
        <v>11.426642869688564</v>
      </c>
      <c r="AD16" t="s">
        <v>23</v>
      </c>
      <c r="AE16">
        <v>473</v>
      </c>
      <c r="AF16">
        <v>14.13</v>
      </c>
      <c r="AG16">
        <v>1.464</v>
      </c>
      <c r="AH16">
        <v>413.8</v>
      </c>
      <c r="AI16">
        <v>-72.97</v>
      </c>
      <c r="AJ16">
        <f t="shared" si="4"/>
        <v>13.973036171502201</v>
      </c>
      <c r="AK16" t="s">
        <v>23</v>
      </c>
      <c r="AL16">
        <v>473</v>
      </c>
      <c r="AM16">
        <v>14.13</v>
      </c>
      <c r="AN16">
        <v>1.464</v>
      </c>
      <c r="AO16">
        <v>413.8</v>
      </c>
      <c r="AP16">
        <v>-72.97</v>
      </c>
      <c r="AQ16">
        <f t="shared" si="5"/>
        <v>13.973036171502201</v>
      </c>
      <c r="AR16">
        <v>14</v>
      </c>
      <c r="AS16">
        <v>473</v>
      </c>
      <c r="AT16">
        <v>8.09</v>
      </c>
      <c r="AU16">
        <v>2.27</v>
      </c>
      <c r="AV16">
        <v>507.8</v>
      </c>
      <c r="AW16">
        <v>254.8</v>
      </c>
      <c r="AX16">
        <f t="shared" si="6"/>
        <v>7.380739007493969</v>
      </c>
      <c r="AZ16">
        <v>473</v>
      </c>
      <c r="BA16">
        <v>15.4</v>
      </c>
      <c r="BB16">
        <v>2.205</v>
      </c>
      <c r="BC16">
        <v>447.9</v>
      </c>
      <c r="BD16">
        <v>258.1</v>
      </c>
      <c r="BE16">
        <f t="shared" si="7"/>
        <v>14.738087747393173</v>
      </c>
      <c r="BG16">
        <v>473</v>
      </c>
      <c r="BH16">
        <v>15.56</v>
      </c>
      <c r="BI16">
        <v>2.35</v>
      </c>
      <c r="BJ16">
        <v>485.2</v>
      </c>
      <c r="BK16">
        <v>280.3</v>
      </c>
      <c r="BL16">
        <f t="shared" si="8"/>
        <v>14.790502949723802</v>
      </c>
      <c r="BN16">
        <v>473</v>
      </c>
      <c r="BO16">
        <v>15.45</v>
      </c>
      <c r="BP16">
        <v>1.239</v>
      </c>
      <c r="BQ16">
        <v>243.5</v>
      </c>
      <c r="BR16">
        <v>13.03</v>
      </c>
      <c r="BS16">
        <f t="shared" si="9"/>
        <v>15.400315695268395</v>
      </c>
      <c r="BT16">
        <v>14</v>
      </c>
      <c r="BU16">
        <v>473</v>
      </c>
      <c r="BV16">
        <v>12.45</v>
      </c>
      <c r="BW16">
        <v>6.929</v>
      </c>
      <c r="BX16">
        <v>1592</v>
      </c>
      <c r="BY16">
        <v>-868.1</v>
      </c>
      <c r="BZ16">
        <f t="shared" si="10"/>
        <v>8.893094001634104</v>
      </c>
      <c r="CA16">
        <v>14</v>
      </c>
      <c r="CB16">
        <v>473</v>
      </c>
      <c r="CC16">
        <v>14.09</v>
      </c>
      <c r="CD16">
        <v>3.782</v>
      </c>
      <c r="CE16">
        <v>648.1</v>
      </c>
      <c r="CF16">
        <v>-526</v>
      </c>
      <c r="CG16">
        <f t="shared" si="11"/>
        <v>12.295749170310438</v>
      </c>
      <c r="CI16">
        <v>14</v>
      </c>
      <c r="CJ16">
        <v>473</v>
      </c>
      <c r="CK16">
        <v>13.94</v>
      </c>
      <c r="CL16">
        <v>3.827</v>
      </c>
      <c r="CM16">
        <v>623.5</v>
      </c>
      <c r="CN16">
        <v>-534.8</v>
      </c>
      <c r="CO16">
        <f t="shared" si="12"/>
        <v>12.115461096882939</v>
      </c>
      <c r="CQ16">
        <v>473</v>
      </c>
      <c r="CR16">
        <v>14</v>
      </c>
      <c r="CS16">
        <v>8.58</v>
      </c>
      <c r="CT16">
        <v>3.02</v>
      </c>
      <c r="CU16">
        <v>363</v>
      </c>
      <c r="CV16">
        <v>378.2</v>
      </c>
      <c r="CW16">
        <f t="shared" si="19"/>
        <v>7.317142301297087</v>
      </c>
      <c r="CY16">
        <v>6.95</v>
      </c>
      <c r="CZ16">
        <v>2.881</v>
      </c>
      <c r="DA16">
        <v>154</v>
      </c>
      <c r="DB16">
        <v>-188.1</v>
      </c>
      <c r="DC16">
        <f t="shared" si="13"/>
        <v>5.787891298046228</v>
      </c>
      <c r="DE16">
        <v>12.94</v>
      </c>
      <c r="DF16">
        <v>3.151</v>
      </c>
      <c r="DG16">
        <v>138.6</v>
      </c>
      <c r="DH16">
        <v>-187.2</v>
      </c>
      <c r="DI16">
        <f t="shared" si="14"/>
        <v>11.581276611695685</v>
      </c>
      <c r="DJ16">
        <v>473</v>
      </c>
      <c r="DK16">
        <v>12.87</v>
      </c>
      <c r="DL16">
        <v>2.909</v>
      </c>
      <c r="DM16">
        <v>135.5</v>
      </c>
      <c r="DN16">
        <v>-154</v>
      </c>
      <c r="DO16">
        <f t="shared" si="15"/>
        <v>11.689744629453951</v>
      </c>
      <c r="DQ16">
        <v>14.01</v>
      </c>
      <c r="DR16">
        <v>1.41</v>
      </c>
      <c r="DS16">
        <v>418.5</v>
      </c>
      <c r="DT16">
        <v>30.47</v>
      </c>
      <c r="DU16">
        <f t="shared" si="16"/>
        <v>13.8824282060524</v>
      </c>
      <c r="DW16">
        <v>473</v>
      </c>
      <c r="EB16" t="e">
        <f t="shared" si="17"/>
        <v>#NUM!</v>
      </c>
      <c r="ED16">
        <v>473</v>
      </c>
      <c r="EE16">
        <v>17.07</v>
      </c>
      <c r="EF16">
        <v>2.001</v>
      </c>
      <c r="EG16">
        <v>183.7</v>
      </c>
      <c r="EH16">
        <v>118.7</v>
      </c>
      <c r="EI16">
        <f t="shared" si="18"/>
        <v>16.55741751594111</v>
      </c>
      <c r="EJ16" t="s">
        <v>23</v>
      </c>
    </row>
    <row r="17" spans="2:140" ht="12.75">
      <c r="B17">
        <v>16</v>
      </c>
      <c r="C17">
        <v>485</v>
      </c>
      <c r="D17">
        <v>14.04</v>
      </c>
      <c r="E17">
        <v>2.469</v>
      </c>
      <c r="F17">
        <v>405.1</v>
      </c>
      <c r="G17">
        <v>-308.6</v>
      </c>
      <c r="H17">
        <f t="shared" si="0"/>
        <v>13.181284613753487</v>
      </c>
      <c r="J17">
        <v>485</v>
      </c>
      <c r="K17">
        <v>13.9</v>
      </c>
      <c r="L17">
        <v>4.08</v>
      </c>
      <c r="M17">
        <v>355.9</v>
      </c>
      <c r="N17">
        <v>-495.1</v>
      </c>
      <c r="O17">
        <f t="shared" si="1"/>
        <v>11.909939501984681</v>
      </c>
      <c r="P17">
        <v>16</v>
      </c>
      <c r="Q17">
        <v>485</v>
      </c>
      <c r="R17">
        <v>14.31</v>
      </c>
      <c r="S17">
        <v>1.964</v>
      </c>
      <c r="T17">
        <v>356.1</v>
      </c>
      <c r="U17">
        <v>-217.7</v>
      </c>
      <c r="V17">
        <f t="shared" si="2"/>
        <v>13.82452086545754</v>
      </c>
      <c r="X17">
        <v>485</v>
      </c>
      <c r="Y17">
        <v>14.3</v>
      </c>
      <c r="Z17">
        <v>3.537</v>
      </c>
      <c r="AA17">
        <v>476.8</v>
      </c>
      <c r="AB17">
        <v>-478.6</v>
      </c>
      <c r="AC17">
        <f t="shared" si="3"/>
        <v>12.671456666451963</v>
      </c>
      <c r="AD17" t="s">
        <v>23</v>
      </c>
      <c r="AE17">
        <v>485</v>
      </c>
      <c r="AF17">
        <v>14.27</v>
      </c>
      <c r="AG17">
        <v>1.37</v>
      </c>
      <c r="AH17">
        <v>368</v>
      </c>
      <c r="AI17">
        <v>-80.16</v>
      </c>
      <c r="AJ17">
        <f t="shared" si="4"/>
        <v>14.162668992323935</v>
      </c>
      <c r="AK17" t="s">
        <v>23</v>
      </c>
      <c r="AL17">
        <v>485</v>
      </c>
      <c r="AM17">
        <v>14.27</v>
      </c>
      <c r="AN17">
        <v>1.37</v>
      </c>
      <c r="AO17">
        <v>368</v>
      </c>
      <c r="AP17">
        <v>-80.16</v>
      </c>
      <c r="AQ17">
        <f t="shared" si="5"/>
        <v>14.162668992323935</v>
      </c>
      <c r="AR17">
        <v>16</v>
      </c>
      <c r="AS17">
        <v>485</v>
      </c>
      <c r="AT17">
        <v>11.67</v>
      </c>
      <c r="AU17">
        <v>2.729</v>
      </c>
      <c r="AV17">
        <v>661</v>
      </c>
      <c r="AW17">
        <v>294.9</v>
      </c>
      <c r="AX17">
        <f t="shared" si="6"/>
        <v>10.618519705830614</v>
      </c>
      <c r="AZ17">
        <v>485</v>
      </c>
      <c r="BA17">
        <v>15.75</v>
      </c>
      <c r="BB17">
        <v>1.979</v>
      </c>
      <c r="BC17">
        <v>510.5</v>
      </c>
      <c r="BD17">
        <v>172.9</v>
      </c>
      <c r="BE17">
        <f t="shared" si="7"/>
        <v>15.253437592644067</v>
      </c>
      <c r="BG17">
        <v>485</v>
      </c>
      <c r="BH17">
        <v>15.9</v>
      </c>
      <c r="BI17">
        <v>2.1</v>
      </c>
      <c r="BJ17">
        <v>561.9</v>
      </c>
      <c r="BK17">
        <v>169.1</v>
      </c>
      <c r="BL17">
        <f t="shared" si="8"/>
        <v>15.315232510824266</v>
      </c>
      <c r="BN17">
        <v>485</v>
      </c>
      <c r="BO17">
        <v>15.64</v>
      </c>
      <c r="BP17">
        <v>1.082</v>
      </c>
      <c r="BQ17">
        <v>278.7</v>
      </c>
      <c r="BR17">
        <v>8.025</v>
      </c>
      <c r="BS17">
        <f t="shared" si="9"/>
        <v>15.63327742496903</v>
      </c>
      <c r="BT17">
        <v>16</v>
      </c>
      <c r="BU17">
        <v>485</v>
      </c>
      <c r="BV17">
        <v>13.92</v>
      </c>
      <c r="BW17">
        <v>5.967</v>
      </c>
      <c r="BX17">
        <v>558</v>
      </c>
      <c r="BY17">
        <v>-790.9</v>
      </c>
      <c r="BZ17">
        <f t="shared" si="10"/>
        <v>10.837382143024232</v>
      </c>
      <c r="CA17">
        <v>16</v>
      </c>
      <c r="CB17">
        <v>485</v>
      </c>
      <c r="CC17">
        <v>14.42</v>
      </c>
      <c r="CD17">
        <v>3.085</v>
      </c>
      <c r="CE17">
        <v>405.1</v>
      </c>
      <c r="CF17">
        <v>-400.2</v>
      </c>
      <c r="CG17">
        <f t="shared" si="11"/>
        <v>13.109626454080571</v>
      </c>
      <c r="CI17">
        <v>16</v>
      </c>
      <c r="CJ17">
        <v>485</v>
      </c>
      <c r="CK17">
        <v>14.31</v>
      </c>
      <c r="CL17">
        <v>3.065</v>
      </c>
      <c r="CM17">
        <v>388.1</v>
      </c>
      <c r="CN17">
        <v>-392.6</v>
      </c>
      <c r="CO17">
        <f t="shared" si="12"/>
        <v>13.014306261035383</v>
      </c>
      <c r="CQ17">
        <v>485</v>
      </c>
      <c r="CR17">
        <v>16</v>
      </c>
      <c r="CS17">
        <v>8.83</v>
      </c>
      <c r="CT17">
        <v>2.77</v>
      </c>
      <c r="CU17">
        <v>479.2</v>
      </c>
      <c r="CV17">
        <v>360.9</v>
      </c>
      <c r="CW17">
        <f t="shared" si="19"/>
        <v>7.749940681767105</v>
      </c>
      <c r="CY17">
        <v>6.92</v>
      </c>
      <c r="CZ17">
        <v>1.382</v>
      </c>
      <c r="DA17">
        <v>396</v>
      </c>
      <c r="DB17">
        <v>-57.79</v>
      </c>
      <c r="DC17">
        <f t="shared" si="13"/>
        <v>6.806740927915006</v>
      </c>
      <c r="DE17">
        <v>13.17</v>
      </c>
      <c r="DF17">
        <v>2.689</v>
      </c>
      <c r="DG17">
        <v>135.3</v>
      </c>
      <c r="DH17">
        <v>-126.2</v>
      </c>
      <c r="DI17">
        <f t="shared" si="14"/>
        <v>12.148521109600113</v>
      </c>
      <c r="DJ17">
        <v>485</v>
      </c>
      <c r="DK17">
        <v>12.99</v>
      </c>
      <c r="DL17">
        <v>2.565</v>
      </c>
      <c r="DM17">
        <v>136.4</v>
      </c>
      <c r="DN17">
        <v>-111.1</v>
      </c>
      <c r="DO17">
        <f t="shared" si="15"/>
        <v>12.05953000290497</v>
      </c>
      <c r="DQ17">
        <v>14.17</v>
      </c>
      <c r="DR17">
        <v>1.382</v>
      </c>
      <c r="DS17">
        <v>396</v>
      </c>
      <c r="DT17">
        <v>-57.79</v>
      </c>
      <c r="DU17">
        <f t="shared" si="16"/>
        <v>14.056740927915007</v>
      </c>
      <c r="DW17">
        <v>485</v>
      </c>
      <c r="EB17" t="e">
        <f t="shared" si="17"/>
        <v>#NUM!</v>
      </c>
      <c r="ED17">
        <v>485</v>
      </c>
      <c r="EE17">
        <v>17.25</v>
      </c>
      <c r="EF17">
        <v>1.751</v>
      </c>
      <c r="EG17">
        <v>224</v>
      </c>
      <c r="EH17">
        <v>126</v>
      </c>
      <c r="EI17">
        <f t="shared" si="18"/>
        <v>16.913548930858997</v>
      </c>
      <c r="EJ17" t="s">
        <v>23</v>
      </c>
    </row>
    <row r="18" spans="2:140" ht="12.75">
      <c r="B18">
        <v>18</v>
      </c>
      <c r="C18">
        <v>497</v>
      </c>
      <c r="D18">
        <v>14.16</v>
      </c>
      <c r="E18">
        <v>2.035</v>
      </c>
      <c r="F18">
        <v>318.1</v>
      </c>
      <c r="G18">
        <v>-223.3</v>
      </c>
      <c r="H18">
        <f t="shared" si="0"/>
        <v>13.623511530231408</v>
      </c>
      <c r="J18">
        <v>497</v>
      </c>
      <c r="K18">
        <v>14.28</v>
      </c>
      <c r="L18">
        <v>3.306</v>
      </c>
      <c r="M18">
        <v>253.3</v>
      </c>
      <c r="N18">
        <v>-346.5</v>
      </c>
      <c r="O18">
        <f t="shared" si="1"/>
        <v>12.811997908362219</v>
      </c>
      <c r="P18">
        <v>18</v>
      </c>
      <c r="Q18">
        <v>497</v>
      </c>
      <c r="R18">
        <v>14.46</v>
      </c>
      <c r="S18">
        <v>1.686</v>
      </c>
      <c r="T18">
        <v>302</v>
      </c>
      <c r="U18">
        <v>-158.9</v>
      </c>
      <c r="V18">
        <f t="shared" si="2"/>
        <v>14.167448044667845</v>
      </c>
      <c r="X18">
        <v>497</v>
      </c>
      <c r="Y18">
        <v>14.75</v>
      </c>
      <c r="Z18">
        <v>2.901</v>
      </c>
      <c r="AA18">
        <v>321.5</v>
      </c>
      <c r="AB18">
        <v>-346</v>
      </c>
      <c r="AC18">
        <f t="shared" si="3"/>
        <v>13.57230374665694</v>
      </c>
      <c r="AD18" t="s">
        <v>23</v>
      </c>
      <c r="AE18">
        <v>497</v>
      </c>
      <c r="AF18">
        <v>14.42</v>
      </c>
      <c r="AG18">
        <v>1.284</v>
      </c>
      <c r="AH18">
        <v>327.2</v>
      </c>
      <c r="AI18">
        <v>-73.67</v>
      </c>
      <c r="AJ18">
        <f t="shared" si="4"/>
        <v>14.352316498613403</v>
      </c>
      <c r="AK18" t="s">
        <v>23</v>
      </c>
      <c r="AL18">
        <v>497</v>
      </c>
      <c r="AM18">
        <v>14.42</v>
      </c>
      <c r="AN18">
        <v>1.284</v>
      </c>
      <c r="AO18">
        <v>327.2</v>
      </c>
      <c r="AP18">
        <v>-73.67</v>
      </c>
      <c r="AQ18">
        <f t="shared" si="5"/>
        <v>14.352316498613403</v>
      </c>
      <c r="AR18">
        <v>18</v>
      </c>
      <c r="AS18">
        <v>497</v>
      </c>
      <c r="AT18">
        <v>14.52</v>
      </c>
      <c r="AU18">
        <v>3.091</v>
      </c>
      <c r="AV18">
        <v>925.4</v>
      </c>
      <c r="AW18">
        <v>-38.48</v>
      </c>
      <c r="AX18">
        <f t="shared" si="6"/>
        <v>13.205269489309195</v>
      </c>
      <c r="AZ18">
        <v>497</v>
      </c>
      <c r="BA18">
        <v>15.96</v>
      </c>
      <c r="BB18">
        <v>1.816</v>
      </c>
      <c r="BC18">
        <v>527.5</v>
      </c>
      <c r="BD18">
        <v>78.81</v>
      </c>
      <c r="BE18">
        <f t="shared" si="7"/>
        <v>15.579462364331336</v>
      </c>
      <c r="BG18">
        <v>497</v>
      </c>
      <c r="BH18">
        <v>15.96</v>
      </c>
      <c r="BI18">
        <v>1.816</v>
      </c>
      <c r="BJ18">
        <v>527.5</v>
      </c>
      <c r="BK18">
        <v>78.81</v>
      </c>
      <c r="BL18">
        <f t="shared" si="8"/>
        <v>15.579462364331336</v>
      </c>
      <c r="BN18">
        <v>497</v>
      </c>
      <c r="BO18">
        <v>15.87</v>
      </c>
      <c r="BP18">
        <v>1.082</v>
      </c>
      <c r="BQ18">
        <v>304.2</v>
      </c>
      <c r="BR18">
        <v>-23.51</v>
      </c>
      <c r="BS18">
        <f t="shared" si="9"/>
        <v>15.863219621642061</v>
      </c>
      <c r="BT18">
        <v>18</v>
      </c>
      <c r="BU18">
        <v>497</v>
      </c>
      <c r="BV18">
        <v>14.81</v>
      </c>
      <c r="BW18">
        <v>4.945</v>
      </c>
      <c r="BX18">
        <v>282.8</v>
      </c>
      <c r="BY18">
        <v>-516.4</v>
      </c>
      <c r="BZ18">
        <f t="shared" si="10"/>
        <v>12.28955318987529</v>
      </c>
      <c r="CA18">
        <v>18</v>
      </c>
      <c r="CB18">
        <v>497</v>
      </c>
      <c r="CC18">
        <v>14.62</v>
      </c>
      <c r="CD18">
        <v>2.517</v>
      </c>
      <c r="CE18">
        <v>290.9</v>
      </c>
      <c r="CF18">
        <v>-282.3</v>
      </c>
      <c r="CG18">
        <f t="shared" si="11"/>
        <v>13.726133754821598</v>
      </c>
      <c r="CI18">
        <v>18</v>
      </c>
      <c r="CJ18">
        <v>497</v>
      </c>
      <c r="CK18">
        <v>14.53</v>
      </c>
      <c r="CL18">
        <v>2.555</v>
      </c>
      <c r="CM18">
        <v>298.8</v>
      </c>
      <c r="CN18">
        <v>-291.2</v>
      </c>
      <c r="CO18">
        <f t="shared" si="12"/>
        <v>13.608064278532312</v>
      </c>
      <c r="CQ18">
        <v>497</v>
      </c>
      <c r="CR18">
        <v>18</v>
      </c>
      <c r="CS18">
        <v>9.06</v>
      </c>
      <c r="CT18">
        <v>2.55</v>
      </c>
      <c r="CU18">
        <v>596.4</v>
      </c>
      <c r="CV18">
        <v>283.7</v>
      </c>
      <c r="CW18">
        <f t="shared" si="19"/>
        <v>8.142574534776706</v>
      </c>
      <c r="CY18">
        <v>7.83</v>
      </c>
      <c r="CZ18">
        <v>2.864</v>
      </c>
      <c r="DA18">
        <v>124.6</v>
      </c>
      <c r="DB18">
        <v>-120.8</v>
      </c>
      <c r="DC18">
        <f t="shared" si="13"/>
        <v>6.679369201953611</v>
      </c>
      <c r="DE18">
        <v>13.35</v>
      </c>
      <c r="DF18">
        <v>2.347</v>
      </c>
      <c r="DG18">
        <v>138.4</v>
      </c>
      <c r="DH18">
        <v>-77.42</v>
      </c>
      <c r="DI18">
        <f t="shared" si="14"/>
        <v>12.582390686657936</v>
      </c>
      <c r="DJ18">
        <v>497</v>
      </c>
      <c r="DK18">
        <v>13.16</v>
      </c>
      <c r="DL18">
        <v>2.291</v>
      </c>
      <c r="DM18">
        <v>141.8</v>
      </c>
      <c r="DN18">
        <v>-76.78</v>
      </c>
      <c r="DO18">
        <f t="shared" si="15"/>
        <v>12.43483398684734</v>
      </c>
      <c r="DQ18">
        <v>14.28</v>
      </c>
      <c r="DR18">
        <v>1.356</v>
      </c>
      <c r="DS18">
        <v>338.6</v>
      </c>
      <c r="DT18">
        <v>-89.38</v>
      </c>
      <c r="DU18">
        <f t="shared" si="16"/>
        <v>14.179850262752467</v>
      </c>
      <c r="DW18">
        <v>497</v>
      </c>
      <c r="EB18" t="e">
        <f t="shared" si="17"/>
        <v>#NUM!</v>
      </c>
      <c r="ED18">
        <v>497</v>
      </c>
      <c r="EE18">
        <v>17.43</v>
      </c>
      <c r="EF18">
        <v>1.518</v>
      </c>
      <c r="EG18">
        <v>260.2</v>
      </c>
      <c r="EH18">
        <v>110.6</v>
      </c>
      <c r="EI18">
        <f t="shared" si="18"/>
        <v>17.24195809094212</v>
      </c>
      <c r="EJ18" t="s">
        <v>23</v>
      </c>
    </row>
    <row r="19" spans="2:140" ht="12.75">
      <c r="B19">
        <v>20</v>
      </c>
      <c r="C19">
        <v>509</v>
      </c>
      <c r="D19">
        <v>14.41</v>
      </c>
      <c r="E19">
        <v>1.736</v>
      </c>
      <c r="F19">
        <v>275.1</v>
      </c>
      <c r="G19">
        <v>-158.5</v>
      </c>
      <c r="H19">
        <f t="shared" si="0"/>
        <v>14.0838990390643</v>
      </c>
      <c r="J19">
        <v>509</v>
      </c>
      <c r="K19">
        <v>14.55</v>
      </c>
      <c r="L19">
        <v>2.704</v>
      </c>
      <c r="M19">
        <v>204.8</v>
      </c>
      <c r="N19">
        <v>-238.5</v>
      </c>
      <c r="O19">
        <f t="shared" si="1"/>
        <v>13.51767025531382</v>
      </c>
      <c r="P19">
        <v>20</v>
      </c>
      <c r="Q19">
        <v>509</v>
      </c>
      <c r="R19">
        <v>14.55</v>
      </c>
      <c r="S19">
        <v>1.488</v>
      </c>
      <c r="T19">
        <v>274.2</v>
      </c>
      <c r="U19">
        <v>-111.7</v>
      </c>
      <c r="V19">
        <f t="shared" si="2"/>
        <v>14.379908634710063</v>
      </c>
      <c r="X19">
        <v>509</v>
      </c>
      <c r="Y19">
        <v>15.05</v>
      </c>
      <c r="Z19">
        <v>2.427</v>
      </c>
      <c r="AA19">
        <v>252.8</v>
      </c>
      <c r="AB19">
        <v>-247.8</v>
      </c>
      <c r="AC19">
        <f t="shared" si="3"/>
        <v>14.223009137146342</v>
      </c>
      <c r="AD19" t="s">
        <v>23</v>
      </c>
      <c r="AE19">
        <v>509</v>
      </c>
      <c r="AF19">
        <v>14.56</v>
      </c>
      <c r="AG19">
        <v>1.227</v>
      </c>
      <c r="AH19">
        <v>297.4</v>
      </c>
      <c r="AI19">
        <v>-61.17</v>
      </c>
      <c r="AJ19">
        <f t="shared" si="4"/>
        <v>14.514621299610017</v>
      </c>
      <c r="AK19" t="s">
        <v>23</v>
      </c>
      <c r="AL19">
        <v>509</v>
      </c>
      <c r="AM19">
        <v>14.56</v>
      </c>
      <c r="AN19">
        <v>1.227</v>
      </c>
      <c r="AO19">
        <v>297.4</v>
      </c>
      <c r="AP19">
        <v>-61.17</v>
      </c>
      <c r="AQ19">
        <f t="shared" si="5"/>
        <v>14.514621299610017</v>
      </c>
      <c r="AR19">
        <v>20</v>
      </c>
      <c r="AS19">
        <v>509</v>
      </c>
      <c r="AT19">
        <v>15.91</v>
      </c>
      <c r="AU19">
        <v>2.903</v>
      </c>
      <c r="AV19">
        <v>585.3</v>
      </c>
      <c r="AW19">
        <v>-370.9</v>
      </c>
      <c r="AX19">
        <f t="shared" si="6"/>
        <v>14.731479042307727</v>
      </c>
      <c r="AZ19">
        <v>509</v>
      </c>
      <c r="BA19">
        <v>16.17</v>
      </c>
      <c r="BB19">
        <v>1.649</v>
      </c>
      <c r="BC19">
        <v>494.6</v>
      </c>
      <c r="BD19">
        <v>7.012</v>
      </c>
      <c r="BE19">
        <f t="shared" si="7"/>
        <v>15.901044181533289</v>
      </c>
      <c r="BG19">
        <v>509</v>
      </c>
      <c r="BH19">
        <v>16.33</v>
      </c>
      <c r="BI19">
        <v>1.687</v>
      </c>
      <c r="BJ19">
        <v>502.5</v>
      </c>
      <c r="BK19">
        <v>-34.01</v>
      </c>
      <c r="BL19">
        <f t="shared" si="8"/>
        <v>16.03647906485104</v>
      </c>
      <c r="BN19">
        <v>509</v>
      </c>
      <c r="BO19">
        <v>16.11</v>
      </c>
      <c r="BP19">
        <v>1.25</v>
      </c>
      <c r="BQ19">
        <v>301.1</v>
      </c>
      <c r="BR19">
        <v>-67.08</v>
      </c>
      <c r="BS19">
        <f t="shared" si="9"/>
        <v>16.05623444480138</v>
      </c>
      <c r="BT19">
        <v>20</v>
      </c>
      <c r="BU19">
        <v>509</v>
      </c>
      <c r="BV19">
        <v>15.31</v>
      </c>
      <c r="BW19">
        <v>4.046</v>
      </c>
      <c r="BX19">
        <v>192</v>
      </c>
      <c r="BY19">
        <v>-347</v>
      </c>
      <c r="BZ19">
        <f t="shared" si="10"/>
        <v>13.342068124999514</v>
      </c>
      <c r="CA19">
        <v>20</v>
      </c>
      <c r="CB19">
        <v>509</v>
      </c>
      <c r="CC19">
        <v>14.72</v>
      </c>
      <c r="CD19">
        <v>2.14</v>
      </c>
      <c r="CE19">
        <v>244.9</v>
      </c>
      <c r="CF19">
        <v>-203.9</v>
      </c>
      <c r="CG19">
        <f t="shared" si="11"/>
        <v>14.10622623010863</v>
      </c>
      <c r="CI19">
        <v>20</v>
      </c>
      <c r="CJ19">
        <v>509</v>
      </c>
      <c r="CK19">
        <v>14.68</v>
      </c>
      <c r="CL19">
        <v>2.131</v>
      </c>
      <c r="CM19">
        <v>238.9</v>
      </c>
      <c r="CN19">
        <v>-198.2</v>
      </c>
      <c r="CO19">
        <f t="shared" si="12"/>
        <v>14.072831248864125</v>
      </c>
      <c r="CQ19">
        <v>509</v>
      </c>
      <c r="CR19">
        <v>20</v>
      </c>
      <c r="CS19">
        <v>9.27</v>
      </c>
      <c r="CT19">
        <v>2.36</v>
      </c>
      <c r="CU19">
        <v>669.2</v>
      </c>
      <c r="CV19">
        <v>146.5</v>
      </c>
      <c r="CW19">
        <f t="shared" si="19"/>
        <v>8.490992615450205</v>
      </c>
      <c r="CY19">
        <v>8.25</v>
      </c>
      <c r="CZ19">
        <v>2.873</v>
      </c>
      <c r="DA19">
        <v>114.8</v>
      </c>
      <c r="DB19">
        <v>-88.18</v>
      </c>
      <c r="DC19">
        <f t="shared" si="13"/>
        <v>7.092495128016496</v>
      </c>
      <c r="DE19">
        <v>13.52</v>
      </c>
      <c r="DF19">
        <v>2.094</v>
      </c>
      <c r="DG19">
        <v>146.1</v>
      </c>
      <c r="DH19">
        <v>-36.65</v>
      </c>
      <c r="DI19">
        <f t="shared" si="14"/>
        <v>12.940455130632825</v>
      </c>
      <c r="DJ19">
        <v>509</v>
      </c>
      <c r="DK19">
        <v>13.37</v>
      </c>
      <c r="DL19">
        <v>2.067</v>
      </c>
      <c r="DM19">
        <v>150.2</v>
      </c>
      <c r="DN19">
        <v>-48.93</v>
      </c>
      <c r="DO19">
        <f t="shared" si="15"/>
        <v>12.809401846619023</v>
      </c>
      <c r="DQ19">
        <v>14.4</v>
      </c>
      <c r="DR19">
        <v>1.314</v>
      </c>
      <c r="DS19">
        <v>295.2</v>
      </c>
      <c r="DT19">
        <v>-81.43</v>
      </c>
      <c r="DU19">
        <f t="shared" si="16"/>
        <v>14.319180758996817</v>
      </c>
      <c r="DW19">
        <v>509</v>
      </c>
      <c r="EB19" t="e">
        <f t="shared" si="17"/>
        <v>#NUM!</v>
      </c>
      <c r="ED19">
        <v>509</v>
      </c>
      <c r="EE19">
        <v>17.6</v>
      </c>
      <c r="EF19">
        <v>1.329</v>
      </c>
      <c r="EG19">
        <v>276.1</v>
      </c>
      <c r="EH19">
        <v>78.5</v>
      </c>
      <c r="EI19">
        <f t="shared" si="18"/>
        <v>17.51262267358643</v>
      </c>
      <c r="EJ19" t="s">
        <v>23</v>
      </c>
    </row>
    <row r="20" spans="2:140" ht="12.75">
      <c r="B20">
        <v>22</v>
      </c>
      <c r="C20">
        <v>521</v>
      </c>
      <c r="D20">
        <v>14.56</v>
      </c>
      <c r="E20">
        <v>1.524</v>
      </c>
      <c r="F20">
        <v>254.2</v>
      </c>
      <c r="G20">
        <v>-107.9</v>
      </c>
      <c r="H20">
        <f t="shared" si="0"/>
        <v>14.368656578540252</v>
      </c>
      <c r="J20">
        <v>521</v>
      </c>
      <c r="K20">
        <v>14.74</v>
      </c>
      <c r="L20">
        <v>2.292</v>
      </c>
      <c r="M20">
        <v>183.1</v>
      </c>
      <c r="N20">
        <v>-162.4</v>
      </c>
      <c r="O20">
        <f t="shared" si="1"/>
        <v>14.012983680338685</v>
      </c>
      <c r="P20">
        <v>22</v>
      </c>
      <c r="Q20">
        <v>521</v>
      </c>
      <c r="R20">
        <v>14.69</v>
      </c>
      <c r="S20">
        <v>1.344</v>
      </c>
      <c r="T20">
        <v>261.8</v>
      </c>
      <c r="U20">
        <v>-73.8</v>
      </c>
      <c r="V20">
        <f t="shared" si="2"/>
        <v>14.595570036962252</v>
      </c>
      <c r="X20">
        <v>521</v>
      </c>
      <c r="Y20">
        <v>15.08</v>
      </c>
      <c r="Z20">
        <v>2.082</v>
      </c>
      <c r="AA20">
        <v>220.1</v>
      </c>
      <c r="AB20">
        <v>-175.4</v>
      </c>
      <c r="AC20">
        <f t="shared" si="3"/>
        <v>14.508465976310415</v>
      </c>
      <c r="AD20" t="s">
        <v>23</v>
      </c>
      <c r="AE20">
        <v>521</v>
      </c>
      <c r="AF20">
        <v>14.7</v>
      </c>
      <c r="AG20">
        <v>1.197</v>
      </c>
      <c r="AH20">
        <v>276.3</v>
      </c>
      <c r="AI20">
        <v>-46.05</v>
      </c>
      <c r="AJ20">
        <f t="shared" si="4"/>
        <v>14.66500729580041</v>
      </c>
      <c r="AK20" t="s">
        <v>23</v>
      </c>
      <c r="AL20">
        <v>521</v>
      </c>
      <c r="AM20">
        <v>14.7</v>
      </c>
      <c r="AN20">
        <v>1.197</v>
      </c>
      <c r="AO20">
        <v>276.3</v>
      </c>
      <c r="AP20">
        <v>-46.05</v>
      </c>
      <c r="AQ20">
        <f t="shared" si="5"/>
        <v>14.66500729580041</v>
      </c>
      <c r="AR20">
        <v>22</v>
      </c>
      <c r="AS20">
        <v>521</v>
      </c>
      <c r="AT20">
        <v>16.41</v>
      </c>
      <c r="AU20">
        <v>2.463</v>
      </c>
      <c r="AV20">
        <v>342.6</v>
      </c>
      <c r="AW20">
        <v>-295.8</v>
      </c>
      <c r="AX20">
        <f t="shared" si="6"/>
        <v>15.556231847794496</v>
      </c>
      <c r="AZ20">
        <v>521</v>
      </c>
      <c r="BA20">
        <v>16.35</v>
      </c>
      <c r="BB20">
        <v>1.516</v>
      </c>
      <c r="BC20">
        <v>450.4</v>
      </c>
      <c r="BD20">
        <v>-32.85</v>
      </c>
      <c r="BE20">
        <f t="shared" si="7"/>
        <v>16.163624937162457</v>
      </c>
      <c r="BG20">
        <v>521</v>
      </c>
      <c r="BH20">
        <v>16.49</v>
      </c>
      <c r="BI20">
        <v>1.534</v>
      </c>
      <c r="BJ20">
        <v>440.5</v>
      </c>
      <c r="BK20">
        <v>-69.57</v>
      </c>
      <c r="BL20">
        <f t="shared" si="8"/>
        <v>16.29260504399657</v>
      </c>
      <c r="BN20">
        <v>521</v>
      </c>
      <c r="BO20">
        <v>16.37</v>
      </c>
      <c r="BP20">
        <v>1.423</v>
      </c>
      <c r="BQ20">
        <v>272.5</v>
      </c>
      <c r="BR20">
        <v>-97.48</v>
      </c>
      <c r="BS20">
        <f t="shared" si="9"/>
        <v>16.235847192722005</v>
      </c>
      <c r="BT20">
        <v>22</v>
      </c>
      <c r="BU20">
        <v>521</v>
      </c>
      <c r="BV20">
        <v>15.57</v>
      </c>
      <c r="BW20">
        <v>3.341</v>
      </c>
      <c r="BX20">
        <v>155.8</v>
      </c>
      <c r="BY20">
        <v>-236.4</v>
      </c>
      <c r="BZ20">
        <f t="shared" si="10"/>
        <v>14.077397026438042</v>
      </c>
      <c r="CA20">
        <v>22</v>
      </c>
      <c r="CB20">
        <v>521</v>
      </c>
      <c r="CC20">
        <v>14.82</v>
      </c>
      <c r="CD20">
        <v>1.859</v>
      </c>
      <c r="CE20">
        <v>219.5</v>
      </c>
      <c r="CF20">
        <v>-140.2</v>
      </c>
      <c r="CG20">
        <f t="shared" si="11"/>
        <v>14.409127653982114</v>
      </c>
      <c r="CI20">
        <v>22</v>
      </c>
      <c r="CJ20">
        <v>521</v>
      </c>
      <c r="CK20">
        <v>14.77</v>
      </c>
      <c r="CL20">
        <v>1.854</v>
      </c>
      <c r="CM20">
        <v>215.2</v>
      </c>
      <c r="CN20">
        <v>-135</v>
      </c>
      <c r="CO20">
        <f t="shared" si="12"/>
        <v>14.36231477439007</v>
      </c>
      <c r="CQ20">
        <v>521</v>
      </c>
      <c r="CR20">
        <v>22</v>
      </c>
      <c r="CS20">
        <v>9.47</v>
      </c>
      <c r="CT20">
        <v>2.21</v>
      </c>
      <c r="CU20">
        <v>662.9</v>
      </c>
      <c r="CV20">
        <v>-7.47</v>
      </c>
      <c r="CW20">
        <f t="shared" si="19"/>
        <v>8.804407549944907</v>
      </c>
      <c r="CY20">
        <v>8.6</v>
      </c>
      <c r="CZ20">
        <v>2.71</v>
      </c>
      <c r="DA20">
        <v>112.8</v>
      </c>
      <c r="DB20">
        <v>-62.18</v>
      </c>
      <c r="DC20">
        <f t="shared" si="13"/>
        <v>7.502672350234606</v>
      </c>
      <c r="DE20">
        <v>13.68</v>
      </c>
      <c r="DF20">
        <v>1.904</v>
      </c>
      <c r="DG20">
        <v>157.6</v>
      </c>
      <c r="DH20">
        <v>-1.595</v>
      </c>
      <c r="DI20">
        <f t="shared" si="14"/>
        <v>13.237601513125687</v>
      </c>
      <c r="DJ20">
        <v>521</v>
      </c>
      <c r="DK20">
        <v>13.5</v>
      </c>
      <c r="DL20">
        <v>1.884</v>
      </c>
      <c r="DM20">
        <v>160.9</v>
      </c>
      <c r="DN20">
        <v>-26.26</v>
      </c>
      <c r="DO20">
        <f t="shared" si="15"/>
        <v>13.071163480285101</v>
      </c>
      <c r="DQ20">
        <v>14.5</v>
      </c>
      <c r="DR20">
        <v>1.258</v>
      </c>
      <c r="DS20">
        <v>273.3</v>
      </c>
      <c r="DT20">
        <v>-60.14</v>
      </c>
      <c r="DU20">
        <f t="shared" si="16"/>
        <v>14.44303985553164</v>
      </c>
      <c r="DW20">
        <v>521</v>
      </c>
      <c r="EB20" t="e">
        <f t="shared" si="17"/>
        <v>#NUM!</v>
      </c>
      <c r="ED20">
        <v>521</v>
      </c>
      <c r="EE20">
        <v>17.75</v>
      </c>
      <c r="EF20">
        <v>1.233</v>
      </c>
      <c r="EG20">
        <v>266.2</v>
      </c>
      <c r="EH20">
        <v>48.71</v>
      </c>
      <c r="EI20">
        <f t="shared" si="18"/>
        <v>17.702471445048264</v>
      </c>
      <c r="EJ20" t="s">
        <v>23</v>
      </c>
    </row>
    <row r="21" spans="2:140" ht="12.75">
      <c r="B21">
        <v>24</v>
      </c>
      <c r="C21">
        <v>533</v>
      </c>
      <c r="D21">
        <v>14.7</v>
      </c>
      <c r="E21">
        <v>1.402</v>
      </c>
      <c r="F21">
        <v>238.1</v>
      </c>
      <c r="G21">
        <v>-66.2</v>
      </c>
      <c r="H21">
        <f t="shared" si="0"/>
        <v>14.576907427886926</v>
      </c>
      <c r="J21">
        <v>533</v>
      </c>
      <c r="K21">
        <v>14.88</v>
      </c>
      <c r="L21">
        <v>2.01</v>
      </c>
      <c r="M21">
        <v>174.7</v>
      </c>
      <c r="N21">
        <v>-104.3</v>
      </c>
      <c r="O21">
        <f t="shared" si="1"/>
        <v>14.361600965586465</v>
      </c>
      <c r="P21">
        <v>24</v>
      </c>
      <c r="Q21">
        <v>533</v>
      </c>
      <c r="R21">
        <v>14.82</v>
      </c>
      <c r="S21">
        <v>1.22</v>
      </c>
      <c r="T21">
        <v>265</v>
      </c>
      <c r="U21">
        <v>-43.91</v>
      </c>
      <c r="V21">
        <f t="shared" si="2"/>
        <v>14.777150175846742</v>
      </c>
      <c r="X21">
        <v>533</v>
      </c>
      <c r="Y21">
        <v>15.41</v>
      </c>
      <c r="Z21">
        <v>1.834</v>
      </c>
      <c r="AA21">
        <v>205.3</v>
      </c>
      <c r="AB21">
        <v>-120.1</v>
      </c>
      <c r="AC21">
        <f t="shared" si="3"/>
        <v>15.016053610999245</v>
      </c>
      <c r="AD21" t="s">
        <v>23</v>
      </c>
      <c r="AE21">
        <v>533</v>
      </c>
      <c r="AF21">
        <v>14.85</v>
      </c>
      <c r="AG21">
        <v>1.188</v>
      </c>
      <c r="AH21">
        <v>262.1</v>
      </c>
      <c r="AI21">
        <v>-29.98</v>
      </c>
      <c r="AJ21">
        <f t="shared" si="4"/>
        <v>14.817874138906655</v>
      </c>
      <c r="AK21" t="s">
        <v>23</v>
      </c>
      <c r="AL21">
        <v>533</v>
      </c>
      <c r="AM21">
        <v>14.85</v>
      </c>
      <c r="AN21">
        <v>1.188</v>
      </c>
      <c r="AO21">
        <v>262.1</v>
      </c>
      <c r="AP21">
        <v>-29.98</v>
      </c>
      <c r="AQ21">
        <f t="shared" si="5"/>
        <v>14.817874138906655</v>
      </c>
      <c r="AR21">
        <v>24</v>
      </c>
      <c r="AS21">
        <v>533</v>
      </c>
      <c r="AT21">
        <v>16.58</v>
      </c>
      <c r="AU21">
        <v>2.087</v>
      </c>
      <c r="AV21">
        <v>264.1</v>
      </c>
      <c r="AW21">
        <v>-208.8</v>
      </c>
      <c r="AX21">
        <f t="shared" si="6"/>
        <v>16.004735824724136</v>
      </c>
      <c r="AZ21">
        <v>533</v>
      </c>
      <c r="BA21">
        <v>16.48</v>
      </c>
      <c r="BB21">
        <v>1.41</v>
      </c>
      <c r="BC21">
        <v>410.4</v>
      </c>
      <c r="BD21">
        <v>-50.14</v>
      </c>
      <c r="BE21">
        <f t="shared" si="7"/>
        <v>16.35224612420745</v>
      </c>
      <c r="BG21">
        <v>533</v>
      </c>
      <c r="BH21">
        <v>16.63</v>
      </c>
      <c r="BI21">
        <v>1.413</v>
      </c>
      <c r="BJ21">
        <v>389.7</v>
      </c>
      <c r="BK21">
        <v>-77.74</v>
      </c>
      <c r="BL21">
        <f t="shared" si="8"/>
        <v>16.501083215327927</v>
      </c>
      <c r="BN21">
        <v>533</v>
      </c>
      <c r="BO21">
        <v>16.63</v>
      </c>
      <c r="BP21">
        <v>1.58</v>
      </c>
      <c r="BQ21">
        <v>237.4</v>
      </c>
      <c r="BR21">
        <v>-106</v>
      </c>
      <c r="BS21">
        <f t="shared" si="9"/>
        <v>16.404903886075598</v>
      </c>
      <c r="BT21">
        <v>24</v>
      </c>
      <c r="BU21">
        <v>533</v>
      </c>
      <c r="BV21">
        <v>15.71</v>
      </c>
      <c r="BW21">
        <v>2.82</v>
      </c>
      <c r="BX21">
        <v>141.4</v>
      </c>
      <c r="BY21">
        <v>-157.1</v>
      </c>
      <c r="BZ21">
        <f t="shared" si="10"/>
        <v>14.591676999170152</v>
      </c>
      <c r="CA21">
        <v>24</v>
      </c>
      <c r="CB21">
        <v>533</v>
      </c>
      <c r="CC21">
        <v>14.89</v>
      </c>
      <c r="CD21">
        <v>1.657</v>
      </c>
      <c r="CE21">
        <v>208.9</v>
      </c>
      <c r="CF21">
        <v>-89.52</v>
      </c>
      <c r="CG21">
        <f t="shared" si="11"/>
        <v>14.616197450950784</v>
      </c>
      <c r="CI21">
        <v>24</v>
      </c>
      <c r="CJ21">
        <v>533</v>
      </c>
      <c r="CK21">
        <v>14.85</v>
      </c>
      <c r="CL21">
        <v>1.657</v>
      </c>
      <c r="CM21">
        <v>205.6</v>
      </c>
      <c r="CN21">
        <v>-84.46</v>
      </c>
      <c r="CO21">
        <f t="shared" si="12"/>
        <v>14.57637084436915</v>
      </c>
      <c r="CQ21">
        <v>533</v>
      </c>
      <c r="CR21">
        <v>24</v>
      </c>
      <c r="CS21">
        <v>9.67</v>
      </c>
      <c r="CT21">
        <v>2.09</v>
      </c>
      <c r="CU21">
        <v>592.2</v>
      </c>
      <c r="CV21">
        <v>-124.9</v>
      </c>
      <c r="CW21">
        <f t="shared" si="19"/>
        <v>9.092964538598066</v>
      </c>
      <c r="CY21">
        <v>9.13</v>
      </c>
      <c r="CZ21">
        <v>2.696</v>
      </c>
      <c r="DA21">
        <v>113.3</v>
      </c>
      <c r="DB21">
        <v>-37.39</v>
      </c>
      <c r="DC21">
        <f t="shared" si="13"/>
        <v>8.103404267970014</v>
      </c>
      <c r="DE21">
        <v>13.83</v>
      </c>
      <c r="DF21">
        <v>1.763</v>
      </c>
      <c r="DG21">
        <v>172.5</v>
      </c>
      <c r="DH21">
        <v>28.97</v>
      </c>
      <c r="DI21">
        <f t="shared" si="14"/>
        <v>13.485371886580715</v>
      </c>
      <c r="DJ21">
        <v>533</v>
      </c>
      <c r="DK21">
        <v>13.66</v>
      </c>
      <c r="DL21">
        <v>1.724</v>
      </c>
      <c r="DM21">
        <v>174.2</v>
      </c>
      <c r="DN21">
        <v>-7.812</v>
      </c>
      <c r="DO21">
        <f t="shared" si="15"/>
        <v>13.341884482032993</v>
      </c>
      <c r="DQ21">
        <v>14.58</v>
      </c>
      <c r="DR21">
        <v>1.192</v>
      </c>
      <c r="DS21">
        <v>268.2</v>
      </c>
      <c r="DT21">
        <v>-38.59</v>
      </c>
      <c r="DU21">
        <f t="shared" si="16"/>
        <v>14.546389339601058</v>
      </c>
      <c r="DW21">
        <v>533</v>
      </c>
      <c r="EB21" t="e">
        <f t="shared" si="17"/>
        <v>#NUM!</v>
      </c>
      <c r="ED21">
        <v>533</v>
      </c>
      <c r="EE21">
        <v>17.74</v>
      </c>
      <c r="EF21">
        <v>1.347</v>
      </c>
      <c r="EG21">
        <v>231.3</v>
      </c>
      <c r="EH21">
        <v>38.71</v>
      </c>
      <c r="EI21">
        <f t="shared" si="18"/>
        <v>17.64377919405738</v>
      </c>
      <c r="EJ21" t="s">
        <v>23</v>
      </c>
    </row>
    <row r="22" spans="2:140" ht="12.75">
      <c r="B22">
        <v>26</v>
      </c>
      <c r="C22">
        <v>545</v>
      </c>
      <c r="D22">
        <v>14.82</v>
      </c>
      <c r="E22">
        <v>1.26</v>
      </c>
      <c r="F22">
        <v>248</v>
      </c>
      <c r="G22">
        <v>-35.81</v>
      </c>
      <c r="H22">
        <f t="shared" si="0"/>
        <v>14.762212369059291</v>
      </c>
      <c r="J22">
        <v>545</v>
      </c>
      <c r="K22">
        <v>15.03</v>
      </c>
      <c r="L22">
        <v>1.81</v>
      </c>
      <c r="M22">
        <v>174.8</v>
      </c>
      <c r="N22">
        <v>-57.67</v>
      </c>
      <c r="O22">
        <f t="shared" si="1"/>
        <v>14.65340936892083</v>
      </c>
      <c r="P22">
        <v>26</v>
      </c>
      <c r="Q22">
        <v>545</v>
      </c>
      <c r="R22">
        <v>14.92</v>
      </c>
      <c r="S22">
        <v>1.132</v>
      </c>
      <c r="T22">
        <v>271</v>
      </c>
      <c r="U22">
        <v>-20.09</v>
      </c>
      <c r="V22">
        <f t="shared" si="2"/>
        <v>14.903410371834342</v>
      </c>
      <c r="X22">
        <v>545</v>
      </c>
      <c r="Y22">
        <v>15.55</v>
      </c>
      <c r="Z22">
        <v>1.654</v>
      </c>
      <c r="AA22">
        <v>201</v>
      </c>
      <c r="AB22">
        <v>-76.12</v>
      </c>
      <c r="AC22">
        <f t="shared" si="3"/>
        <v>15.277903097992452</v>
      </c>
      <c r="AE22">
        <v>545</v>
      </c>
      <c r="AF22">
        <v>15</v>
      </c>
      <c r="AG22">
        <v>1.192</v>
      </c>
      <c r="AH22">
        <v>253.6</v>
      </c>
      <c r="AI22">
        <v>-13.9</v>
      </c>
      <c r="AJ22">
        <f t="shared" si="4"/>
        <v>14.966646260002335</v>
      </c>
      <c r="AK22" t="s">
        <v>23</v>
      </c>
      <c r="AL22">
        <v>545</v>
      </c>
      <c r="AM22">
        <v>15</v>
      </c>
      <c r="AN22">
        <v>1.192</v>
      </c>
      <c r="AO22">
        <v>253.6</v>
      </c>
      <c r="AP22">
        <v>-13.9</v>
      </c>
      <c r="AQ22">
        <f t="shared" si="5"/>
        <v>14.966646260002335</v>
      </c>
      <c r="AR22">
        <v>26</v>
      </c>
      <c r="AS22">
        <v>545</v>
      </c>
      <c r="AT22">
        <v>16.68</v>
      </c>
      <c r="AU22">
        <v>1.779</v>
      </c>
      <c r="AV22">
        <v>228.3</v>
      </c>
      <c r="AW22">
        <v>-135</v>
      </c>
      <c r="AX22">
        <f t="shared" si="6"/>
        <v>16.324544299858484</v>
      </c>
      <c r="AZ22">
        <v>545</v>
      </c>
      <c r="BA22">
        <v>16.61</v>
      </c>
      <c r="BB22">
        <v>1.329</v>
      </c>
      <c r="BC22">
        <v>379.3</v>
      </c>
      <c r="BD22">
        <v>-54.62</v>
      </c>
      <c r="BE22">
        <f t="shared" si="7"/>
        <v>16.522421080232192</v>
      </c>
      <c r="BG22">
        <v>545</v>
      </c>
      <c r="BH22">
        <v>16.77</v>
      </c>
      <c r="BI22">
        <v>1.316</v>
      </c>
      <c r="BJ22">
        <v>352.9</v>
      </c>
      <c r="BK22">
        <v>-72.28</v>
      </c>
      <c r="BL22">
        <f t="shared" si="8"/>
        <v>16.688492777777935</v>
      </c>
      <c r="BN22">
        <v>545</v>
      </c>
      <c r="BO22">
        <v>16.88</v>
      </c>
      <c r="BP22">
        <v>1.702</v>
      </c>
      <c r="BQ22">
        <v>209.1</v>
      </c>
      <c r="BR22">
        <v>-99.42</v>
      </c>
      <c r="BS22">
        <f t="shared" si="9"/>
        <v>16.576746060299637</v>
      </c>
      <c r="BT22">
        <v>26</v>
      </c>
      <c r="BU22">
        <v>545</v>
      </c>
      <c r="BV22">
        <v>15.81</v>
      </c>
      <c r="BW22">
        <v>2.433</v>
      </c>
      <c r="BX22">
        <v>138.2</v>
      </c>
      <c r="BY22">
        <v>-95.96</v>
      </c>
      <c r="BZ22">
        <f t="shared" si="10"/>
        <v>14.970018244761901</v>
      </c>
      <c r="CA22">
        <v>26</v>
      </c>
      <c r="CB22">
        <v>545</v>
      </c>
      <c r="CC22">
        <v>14.94</v>
      </c>
      <c r="CD22">
        <v>1.536</v>
      </c>
      <c r="CE22">
        <v>204</v>
      </c>
      <c r="CF22">
        <v>-47.33</v>
      </c>
      <c r="CG22">
        <f t="shared" si="11"/>
        <v>14.741371522268084</v>
      </c>
      <c r="CI22">
        <v>26</v>
      </c>
      <c r="CJ22">
        <v>545</v>
      </c>
      <c r="CK22">
        <v>14.92</v>
      </c>
      <c r="CL22">
        <v>1.516</v>
      </c>
      <c r="CM22">
        <v>205.3</v>
      </c>
      <c r="CN22">
        <v>-45.75</v>
      </c>
      <c r="CO22">
        <f t="shared" si="12"/>
        <v>14.729259650620062</v>
      </c>
      <c r="CQ22">
        <v>545</v>
      </c>
      <c r="CR22">
        <v>26</v>
      </c>
      <c r="CS22">
        <v>9.87</v>
      </c>
      <c r="CT22">
        <v>2</v>
      </c>
      <c r="CU22">
        <v>498.7</v>
      </c>
      <c r="CV22">
        <v>-188.1</v>
      </c>
      <c r="CW22">
        <f t="shared" si="19"/>
        <v>9.358098712249276</v>
      </c>
      <c r="CY22">
        <v>9.27</v>
      </c>
      <c r="CZ22">
        <v>2.491</v>
      </c>
      <c r="DA22">
        <v>120.8</v>
      </c>
      <c r="DB22">
        <v>-14.75</v>
      </c>
      <c r="DC22">
        <f t="shared" si="13"/>
        <v>8.395634442679466</v>
      </c>
      <c r="DE22">
        <v>13.97</v>
      </c>
      <c r="DF22">
        <v>1.658</v>
      </c>
      <c r="DG22">
        <v>191.1</v>
      </c>
      <c r="DH22">
        <v>55.84</v>
      </c>
      <c r="DI22">
        <f t="shared" si="14"/>
        <v>13.695232382393622</v>
      </c>
      <c r="DJ22">
        <v>545</v>
      </c>
      <c r="DK22">
        <v>13.81</v>
      </c>
      <c r="DL22">
        <v>1.601</v>
      </c>
      <c r="DM22">
        <v>187.6</v>
      </c>
      <c r="DN22">
        <v>7.02</v>
      </c>
      <c r="DO22">
        <f t="shared" si="15"/>
        <v>13.57196677156603</v>
      </c>
      <c r="DQ22">
        <v>14.68</v>
      </c>
      <c r="DR22">
        <v>1.13</v>
      </c>
      <c r="DS22">
        <v>273.9</v>
      </c>
      <c r="DT22">
        <v>-23.24</v>
      </c>
      <c r="DU22">
        <f t="shared" si="16"/>
        <v>14.663892413790398</v>
      </c>
      <c r="DW22">
        <v>545</v>
      </c>
      <c r="EB22" t="e">
        <f t="shared" si="17"/>
        <v>#NUM!</v>
      </c>
      <c r="ED22">
        <v>545</v>
      </c>
      <c r="EE22">
        <v>18.05</v>
      </c>
      <c r="EF22">
        <v>1.44</v>
      </c>
      <c r="EG22">
        <v>221.9</v>
      </c>
      <c r="EH22">
        <v>53.21</v>
      </c>
      <c r="EI22">
        <f t="shared" si="18"/>
        <v>17.906728954624626</v>
      </c>
      <c r="EJ22" t="s">
        <v>23</v>
      </c>
    </row>
    <row r="23" spans="2:140" ht="12.75">
      <c r="B23">
        <v>28</v>
      </c>
      <c r="C23">
        <v>557</v>
      </c>
      <c r="D23">
        <v>14.82</v>
      </c>
      <c r="E23">
        <v>1.459</v>
      </c>
      <c r="F23">
        <v>437.6</v>
      </c>
      <c r="G23">
        <v>6.005</v>
      </c>
      <c r="H23">
        <f t="shared" si="0"/>
        <v>14.665879590843117</v>
      </c>
      <c r="J23">
        <v>557</v>
      </c>
      <c r="K23">
        <v>15.19</v>
      </c>
      <c r="L23">
        <v>1.664</v>
      </c>
      <c r="M23">
        <v>181.3</v>
      </c>
      <c r="N23">
        <v>-18.57</v>
      </c>
      <c r="O23">
        <f t="shared" si="1"/>
        <v>14.911012958157194</v>
      </c>
      <c r="P23">
        <v>28</v>
      </c>
      <c r="Q23">
        <v>557</v>
      </c>
      <c r="R23">
        <v>15.05</v>
      </c>
      <c r="S23">
        <v>1.061</v>
      </c>
      <c r="T23">
        <v>283.2</v>
      </c>
      <c r="U23">
        <v>-3.837</v>
      </c>
      <c r="V23">
        <f t="shared" si="2"/>
        <v>15.046206659332675</v>
      </c>
      <c r="X23">
        <v>557</v>
      </c>
      <c r="Y23">
        <v>15.65</v>
      </c>
      <c r="Z23">
        <v>1.52</v>
      </c>
      <c r="AA23">
        <v>203.9</v>
      </c>
      <c r="AB23">
        <v>-40.49</v>
      </c>
      <c r="AC23">
        <f t="shared" si="3"/>
        <v>15.46114683993337</v>
      </c>
      <c r="AD23" t="s">
        <v>23</v>
      </c>
      <c r="AE23">
        <v>557</v>
      </c>
      <c r="AF23">
        <v>15.15</v>
      </c>
      <c r="AG23">
        <v>1.2</v>
      </c>
      <c r="AH23">
        <v>249.9</v>
      </c>
      <c r="AI23">
        <v>1.645</v>
      </c>
      <c r="AJ23">
        <f t="shared" si="4"/>
        <v>15.11376176417155</v>
      </c>
      <c r="AK23" t="s">
        <v>23</v>
      </c>
      <c r="AL23">
        <v>557</v>
      </c>
      <c r="AM23">
        <v>15.15</v>
      </c>
      <c r="AN23">
        <v>1.2</v>
      </c>
      <c r="AO23">
        <v>249.9</v>
      </c>
      <c r="AP23">
        <v>1.645</v>
      </c>
      <c r="AQ23">
        <f t="shared" si="5"/>
        <v>15.11376176417155</v>
      </c>
      <c r="AR23">
        <v>28</v>
      </c>
      <c r="AS23">
        <v>557</v>
      </c>
      <c r="AT23">
        <v>16.81</v>
      </c>
      <c r="AU23">
        <v>1.561</v>
      </c>
      <c r="AV23">
        <v>216.9</v>
      </c>
      <c r="AW23">
        <v>-78.75</v>
      </c>
      <c r="AX23">
        <f t="shared" si="6"/>
        <v>16.596626647252595</v>
      </c>
      <c r="AZ23">
        <v>557</v>
      </c>
      <c r="BA23">
        <v>16.74</v>
      </c>
      <c r="BB23">
        <v>1.268</v>
      </c>
      <c r="BC23">
        <v>357.1</v>
      </c>
      <c r="BD23">
        <v>-52.86</v>
      </c>
      <c r="BE23">
        <f t="shared" si="7"/>
        <v>16.679067675350836</v>
      </c>
      <c r="BG23">
        <v>557</v>
      </c>
      <c r="BH23">
        <v>16.91</v>
      </c>
      <c r="BI23">
        <v>1.239</v>
      </c>
      <c r="BJ23">
        <v>328.6</v>
      </c>
      <c r="BK23">
        <v>-61.05</v>
      </c>
      <c r="BL23">
        <f t="shared" si="8"/>
        <v>16.86022808014487</v>
      </c>
      <c r="BN23">
        <v>557</v>
      </c>
      <c r="BO23">
        <v>17.05</v>
      </c>
      <c r="BP23">
        <v>1.778</v>
      </c>
      <c r="BQ23">
        <v>190.2</v>
      </c>
      <c r="BR23">
        <v>-88.08</v>
      </c>
      <c r="BS23">
        <f t="shared" si="9"/>
        <v>16.688453026936898</v>
      </c>
      <c r="BT23">
        <v>28</v>
      </c>
      <c r="BU23">
        <v>557</v>
      </c>
      <c r="BV23">
        <v>15.91</v>
      </c>
      <c r="BW23">
        <v>2.169</v>
      </c>
      <c r="BX23">
        <v>142.4</v>
      </c>
      <c r="BY23">
        <v>-45.37</v>
      </c>
      <c r="BZ23">
        <f t="shared" si="10"/>
        <v>15.27517213896396</v>
      </c>
      <c r="CA23">
        <v>28</v>
      </c>
      <c r="CB23">
        <v>557</v>
      </c>
      <c r="CC23">
        <v>14.99</v>
      </c>
      <c r="CD23">
        <v>1.38</v>
      </c>
      <c r="CE23">
        <v>218.4</v>
      </c>
      <c r="CF23">
        <v>-13.61</v>
      </c>
      <c r="CG23">
        <f t="shared" si="11"/>
        <v>14.878046534589155</v>
      </c>
      <c r="CI23">
        <v>28</v>
      </c>
      <c r="CJ23">
        <v>557</v>
      </c>
      <c r="CK23">
        <v>15</v>
      </c>
      <c r="CL23">
        <v>1.416</v>
      </c>
      <c r="CM23">
        <v>212.1</v>
      </c>
      <c r="CN23">
        <v>7.701</v>
      </c>
      <c r="CO23">
        <f t="shared" si="12"/>
        <v>14.869141609922321</v>
      </c>
      <c r="CQ23">
        <v>557</v>
      </c>
      <c r="CR23">
        <v>28</v>
      </c>
      <c r="CS23">
        <v>10.07</v>
      </c>
      <c r="CT23">
        <v>1.94</v>
      </c>
      <c r="CU23">
        <v>411.7</v>
      </c>
      <c r="CV23">
        <v>-209</v>
      </c>
      <c r="CW23">
        <f t="shared" si="19"/>
        <v>9.60243192500559</v>
      </c>
      <c r="CY23">
        <v>9.57</v>
      </c>
      <c r="CZ23">
        <v>2.379</v>
      </c>
      <c r="DA23">
        <v>126.2</v>
      </c>
      <c r="DB23">
        <v>8.79</v>
      </c>
      <c r="DC23">
        <f t="shared" si="13"/>
        <v>8.77829020436994</v>
      </c>
      <c r="DE23">
        <v>14.03</v>
      </c>
      <c r="DF23">
        <v>1.582</v>
      </c>
      <c r="DG23">
        <v>213.7</v>
      </c>
      <c r="DH23">
        <v>79.28</v>
      </c>
      <c r="DI23">
        <f t="shared" si="14"/>
        <v>13.803438094933945</v>
      </c>
      <c r="DJ23">
        <v>557</v>
      </c>
      <c r="DK23">
        <v>13.95</v>
      </c>
      <c r="DL23">
        <v>1.497</v>
      </c>
      <c r="DM23">
        <v>201.8</v>
      </c>
      <c r="DN23">
        <v>18.77</v>
      </c>
      <c r="DO23">
        <f t="shared" si="15"/>
        <v>13.774338714348252</v>
      </c>
      <c r="DQ23">
        <v>14.72</v>
      </c>
      <c r="DR23">
        <v>1.083</v>
      </c>
      <c r="DS23">
        <v>283.5</v>
      </c>
      <c r="DT23">
        <v>-16.43</v>
      </c>
      <c r="DU23">
        <f t="shared" si="16"/>
        <v>14.713083926808679</v>
      </c>
      <c r="DW23">
        <v>557</v>
      </c>
      <c r="EB23" t="e">
        <f t="shared" si="17"/>
        <v>#NUM!</v>
      </c>
      <c r="ED23">
        <v>557</v>
      </c>
      <c r="EE23">
        <v>18.2</v>
      </c>
      <c r="EF23">
        <v>1.56</v>
      </c>
      <c r="EG23">
        <v>211.7</v>
      </c>
      <c r="EH23">
        <v>70.54</v>
      </c>
      <c r="EI23">
        <f t="shared" si="18"/>
        <v>17.986954735549517</v>
      </c>
      <c r="EJ23" t="s">
        <v>23</v>
      </c>
    </row>
    <row r="24" spans="2:140" ht="12.75">
      <c r="B24">
        <v>30</v>
      </c>
      <c r="C24">
        <v>569</v>
      </c>
      <c r="D24">
        <v>15.05</v>
      </c>
      <c r="E24">
        <v>1.116</v>
      </c>
      <c r="F24">
        <v>269.7</v>
      </c>
      <c r="G24">
        <v>7.072</v>
      </c>
      <c r="H24">
        <f t="shared" si="0"/>
        <v>15.037028355926436</v>
      </c>
      <c r="J24">
        <v>569</v>
      </c>
      <c r="K24">
        <v>15.36</v>
      </c>
      <c r="L24">
        <v>1.554</v>
      </c>
      <c r="M24">
        <v>193.8</v>
      </c>
      <c r="N24">
        <v>15.95</v>
      </c>
      <c r="O24">
        <f t="shared" si="1"/>
        <v>15.149799739143276</v>
      </c>
      <c r="P24">
        <v>30</v>
      </c>
      <c r="Q24">
        <v>569</v>
      </c>
      <c r="R24">
        <v>15.16</v>
      </c>
      <c r="S24">
        <v>1.012</v>
      </c>
      <c r="T24">
        <v>299.7</v>
      </c>
      <c r="U24">
        <v>3.433</v>
      </c>
      <c r="V24">
        <f t="shared" si="2"/>
        <v>15.159856596201937</v>
      </c>
      <c r="X24">
        <v>569</v>
      </c>
      <c r="Y24">
        <v>15.8</v>
      </c>
      <c r="Z24">
        <v>1.418</v>
      </c>
      <c r="AA24">
        <v>212.1</v>
      </c>
      <c r="AB24">
        <v>-11.53</v>
      </c>
      <c r="AC24">
        <f t="shared" si="3"/>
        <v>15.667922612350187</v>
      </c>
      <c r="AD24" t="s">
        <v>23</v>
      </c>
      <c r="AE24">
        <v>569</v>
      </c>
      <c r="AF24">
        <v>15.3</v>
      </c>
      <c r="AG24">
        <v>1.209</v>
      </c>
      <c r="AH24">
        <v>250.5</v>
      </c>
      <c r="AI24">
        <v>16.26</v>
      </c>
      <c r="AJ24">
        <f t="shared" si="4"/>
        <v>15.260956069045696</v>
      </c>
      <c r="AK24" t="s">
        <v>23</v>
      </c>
      <c r="AL24">
        <v>569</v>
      </c>
      <c r="AM24">
        <v>15.3</v>
      </c>
      <c r="AN24">
        <v>1.209</v>
      </c>
      <c r="AO24">
        <v>250.5</v>
      </c>
      <c r="AP24">
        <v>16.26</v>
      </c>
      <c r="AQ24">
        <f t="shared" si="5"/>
        <v>15.260956069045696</v>
      </c>
      <c r="AR24">
        <v>30</v>
      </c>
      <c r="AS24">
        <v>569</v>
      </c>
      <c r="AT24">
        <v>16.89</v>
      </c>
      <c r="AU24">
        <v>1.377</v>
      </c>
      <c r="AV24">
        <v>224.3</v>
      </c>
      <c r="AW24">
        <v>-34.8</v>
      </c>
      <c r="AX24">
        <f t="shared" si="6"/>
        <v>16.779417063679457</v>
      </c>
      <c r="AZ24">
        <v>569</v>
      </c>
      <c r="BA24">
        <v>16.86</v>
      </c>
      <c r="BB24">
        <v>1.224</v>
      </c>
      <c r="BC24">
        <v>342.7</v>
      </c>
      <c r="BD24">
        <v>-49.02</v>
      </c>
      <c r="BE24">
        <f t="shared" si="7"/>
        <v>16.815595999996187</v>
      </c>
      <c r="BG24">
        <v>569</v>
      </c>
      <c r="BH24">
        <v>17.04</v>
      </c>
      <c r="BI24">
        <v>1.178</v>
      </c>
      <c r="BJ24">
        <v>314.4</v>
      </c>
      <c r="BK24">
        <v>-48.4</v>
      </c>
      <c r="BL24">
        <f t="shared" si="8"/>
        <v>17.01074611378664</v>
      </c>
      <c r="BN24">
        <v>569</v>
      </c>
      <c r="BO24">
        <v>17.14</v>
      </c>
      <c r="BP24">
        <v>1.866</v>
      </c>
      <c r="BQ24">
        <v>175.6</v>
      </c>
      <c r="BR24">
        <v>-75.63</v>
      </c>
      <c r="BS24">
        <f t="shared" si="9"/>
        <v>16.723764373129434</v>
      </c>
      <c r="BT24">
        <v>30</v>
      </c>
      <c r="BU24">
        <v>569</v>
      </c>
      <c r="BV24">
        <v>16</v>
      </c>
      <c r="BW24">
        <v>1.928</v>
      </c>
      <c r="BX24">
        <v>155.6</v>
      </c>
      <c r="BY24">
        <v>-1.907</v>
      </c>
      <c r="BZ24">
        <f t="shared" si="10"/>
        <v>15.540157991170668</v>
      </c>
      <c r="CA24">
        <v>30</v>
      </c>
      <c r="CB24">
        <v>569</v>
      </c>
      <c r="CC24">
        <v>15.05</v>
      </c>
      <c r="CD24">
        <v>1.331</v>
      </c>
      <c r="CE24">
        <v>226.7</v>
      </c>
      <c r="CF24">
        <v>15.02</v>
      </c>
      <c r="CG24">
        <f t="shared" si="11"/>
        <v>14.961530918208997</v>
      </c>
      <c r="CI24">
        <v>30</v>
      </c>
      <c r="CJ24">
        <v>569</v>
      </c>
      <c r="CK24">
        <v>15.09</v>
      </c>
      <c r="CL24">
        <v>1.346</v>
      </c>
      <c r="CM24">
        <v>225.5</v>
      </c>
      <c r="CN24">
        <v>21.84</v>
      </c>
      <c r="CO24">
        <f t="shared" si="12"/>
        <v>14.994328555031702</v>
      </c>
      <c r="CQ24">
        <v>569</v>
      </c>
      <c r="CR24">
        <v>30</v>
      </c>
      <c r="CS24">
        <v>10.26</v>
      </c>
      <c r="CT24">
        <v>1.9</v>
      </c>
      <c r="CU24">
        <v>341.2</v>
      </c>
      <c r="CV24">
        <v>-205.1</v>
      </c>
      <c r="CW24">
        <f t="shared" si="19"/>
        <v>9.818970612832166</v>
      </c>
      <c r="CY24">
        <v>9.85</v>
      </c>
      <c r="CZ24">
        <v>2.262</v>
      </c>
      <c r="DA24">
        <v>134.5</v>
      </c>
      <c r="DB24">
        <v>31.95</v>
      </c>
      <c r="DC24">
        <f t="shared" si="13"/>
        <v>9.145820330428922</v>
      </c>
      <c r="DE24">
        <v>14.24</v>
      </c>
      <c r="DF24">
        <v>1.529</v>
      </c>
      <c r="DG24">
        <v>241.1</v>
      </c>
      <c r="DH24">
        <v>98.84</v>
      </c>
      <c r="DI24">
        <f t="shared" si="14"/>
        <v>14.045690182201445</v>
      </c>
      <c r="DJ24">
        <v>569</v>
      </c>
      <c r="DK24">
        <v>14.07</v>
      </c>
      <c r="DL24">
        <v>1.406</v>
      </c>
      <c r="DM24">
        <v>217.1</v>
      </c>
      <c r="DN24">
        <v>27.83</v>
      </c>
      <c r="DO24">
        <f t="shared" si="15"/>
        <v>13.944358672963173</v>
      </c>
      <c r="DQ24">
        <v>14.75</v>
      </c>
      <c r="DR24">
        <v>1.079</v>
      </c>
      <c r="DS24">
        <v>287</v>
      </c>
      <c r="DT24">
        <v>-18.16</v>
      </c>
      <c r="DU24">
        <f t="shared" si="16"/>
        <v>14.743714775767296</v>
      </c>
      <c r="DW24">
        <v>569</v>
      </c>
      <c r="EB24" t="e">
        <f t="shared" si="17"/>
        <v>#NUM!</v>
      </c>
      <c r="ED24">
        <v>569</v>
      </c>
      <c r="EE24">
        <v>18.33</v>
      </c>
      <c r="EF24">
        <v>1.62</v>
      </c>
      <c r="EG24">
        <v>214.6</v>
      </c>
      <c r="EH24">
        <v>89.29</v>
      </c>
      <c r="EI24">
        <f t="shared" si="18"/>
        <v>18.079891024674218</v>
      </c>
      <c r="EJ24" t="s">
        <v>23</v>
      </c>
    </row>
    <row r="25" spans="2:140" ht="12.75">
      <c r="B25">
        <v>32</v>
      </c>
      <c r="C25">
        <v>581</v>
      </c>
      <c r="D25">
        <v>15.22</v>
      </c>
      <c r="E25">
        <v>1.076</v>
      </c>
      <c r="F25">
        <v>287.6</v>
      </c>
      <c r="G25">
        <v>17.51</v>
      </c>
      <c r="H25">
        <f t="shared" si="0"/>
        <v>15.214210749196793</v>
      </c>
      <c r="J25">
        <v>581</v>
      </c>
      <c r="K25">
        <v>15.55</v>
      </c>
      <c r="L25">
        <v>1.468</v>
      </c>
      <c r="M25">
        <v>212.6</v>
      </c>
      <c r="N25">
        <v>43.46</v>
      </c>
      <c r="O25">
        <f t="shared" si="1"/>
        <v>15.390766586066471</v>
      </c>
      <c r="P25">
        <v>32</v>
      </c>
      <c r="Q25">
        <v>581</v>
      </c>
      <c r="R25">
        <v>15.24</v>
      </c>
      <c r="S25">
        <v>1.057</v>
      </c>
      <c r="T25">
        <v>317.2</v>
      </c>
      <c r="U25">
        <v>0.055</v>
      </c>
      <c r="V25">
        <f t="shared" si="2"/>
        <v>15.236625864622503</v>
      </c>
      <c r="X25">
        <v>581</v>
      </c>
      <c r="Y25">
        <v>15.9</v>
      </c>
      <c r="Z25">
        <v>1.34</v>
      </c>
      <c r="AA25">
        <v>224.6</v>
      </c>
      <c r="AB25">
        <v>11.51</v>
      </c>
      <c r="AC25">
        <f t="shared" si="3"/>
        <v>15.807254121869812</v>
      </c>
      <c r="AD25" t="s">
        <v>23</v>
      </c>
      <c r="AE25">
        <v>581</v>
      </c>
      <c r="AF25">
        <v>15.45</v>
      </c>
      <c r="AG25">
        <v>1.214</v>
      </c>
      <c r="AH25">
        <v>255.2</v>
      </c>
      <c r="AI25">
        <v>29.5</v>
      </c>
      <c r="AJ25">
        <f t="shared" si="4"/>
        <v>15.409386187604346</v>
      </c>
      <c r="AK25" t="s">
        <v>23</v>
      </c>
      <c r="AL25">
        <v>581</v>
      </c>
      <c r="AM25">
        <v>15.45</v>
      </c>
      <c r="AN25">
        <v>1.214</v>
      </c>
      <c r="AO25">
        <v>255.2</v>
      </c>
      <c r="AP25">
        <v>29.5</v>
      </c>
      <c r="AQ25">
        <f t="shared" si="5"/>
        <v>15.409386187604346</v>
      </c>
      <c r="AR25">
        <v>32</v>
      </c>
      <c r="AS25">
        <v>581</v>
      </c>
      <c r="AT25">
        <v>17.03</v>
      </c>
      <c r="AU25">
        <v>1.257</v>
      </c>
      <c r="AV25">
        <v>238.7</v>
      </c>
      <c r="AW25">
        <v>0.9104</v>
      </c>
      <c r="AX25">
        <f t="shared" si="6"/>
        <v>16.97338473583946</v>
      </c>
      <c r="AZ25">
        <v>581</v>
      </c>
      <c r="BA25">
        <v>16.96</v>
      </c>
      <c r="BB25">
        <v>1.198</v>
      </c>
      <c r="BC25">
        <v>334.4</v>
      </c>
      <c r="BD25">
        <v>-45.65</v>
      </c>
      <c r="BE25">
        <f t="shared" si="7"/>
        <v>16.924782266196353</v>
      </c>
      <c r="BG25">
        <v>581</v>
      </c>
      <c r="BH25">
        <v>17.16</v>
      </c>
      <c r="BI25">
        <v>1.132</v>
      </c>
      <c r="BJ25">
        <v>308.4</v>
      </c>
      <c r="BK25">
        <v>-36.84</v>
      </c>
      <c r="BL25">
        <f t="shared" si="8"/>
        <v>17.143277425889757</v>
      </c>
      <c r="BN25">
        <v>581</v>
      </c>
      <c r="BO25">
        <v>17.22</v>
      </c>
      <c r="BP25">
        <v>1.918</v>
      </c>
      <c r="BQ25">
        <v>165.7</v>
      </c>
      <c r="BR25">
        <v>-61.75</v>
      </c>
      <c r="BS25">
        <f t="shared" si="9"/>
        <v>16.76721980430799</v>
      </c>
      <c r="BT25">
        <v>32</v>
      </c>
      <c r="BU25">
        <v>581</v>
      </c>
      <c r="BV25">
        <v>16.12</v>
      </c>
      <c r="BW25">
        <v>1.78</v>
      </c>
      <c r="BX25">
        <v>172.3</v>
      </c>
      <c r="BY25">
        <v>37.19</v>
      </c>
      <c r="BZ25">
        <f t="shared" si="10"/>
        <v>15.763461666831088</v>
      </c>
      <c r="CA25">
        <v>32</v>
      </c>
      <c r="CB25">
        <v>581</v>
      </c>
      <c r="CC25">
        <v>15.01</v>
      </c>
      <c r="CD25">
        <v>1.198</v>
      </c>
      <c r="CE25">
        <v>290.4</v>
      </c>
      <c r="CF25">
        <v>52.59</v>
      </c>
      <c r="CG25">
        <f t="shared" si="11"/>
        <v>14.974528963834356</v>
      </c>
      <c r="CI25">
        <v>32</v>
      </c>
      <c r="CJ25">
        <v>581</v>
      </c>
      <c r="CK25">
        <v>15.17</v>
      </c>
      <c r="CL25">
        <v>1.297</v>
      </c>
      <c r="CM25">
        <v>245.8</v>
      </c>
      <c r="CN25">
        <v>45.65</v>
      </c>
      <c r="CO25">
        <f t="shared" si="12"/>
        <v>15.096685617136577</v>
      </c>
      <c r="CQ25">
        <v>581</v>
      </c>
      <c r="CR25">
        <v>32</v>
      </c>
      <c r="CS25">
        <v>10.45</v>
      </c>
      <c r="CT25">
        <v>1.88</v>
      </c>
      <c r="CU25">
        <v>287.3</v>
      </c>
      <c r="CV25">
        <v>-188.7</v>
      </c>
      <c r="CW25">
        <f t="shared" si="19"/>
        <v>10.021291350464576</v>
      </c>
      <c r="CY25">
        <v>10.11</v>
      </c>
      <c r="CZ25">
        <v>2.14</v>
      </c>
      <c r="DA25">
        <v>146.3</v>
      </c>
      <c r="DB25">
        <v>54.92</v>
      </c>
      <c r="DC25">
        <f t="shared" si="13"/>
        <v>9.496446434348666</v>
      </c>
      <c r="DE25">
        <v>14.33</v>
      </c>
      <c r="DF25">
        <v>1.496</v>
      </c>
      <c r="DG25">
        <v>274.2</v>
      </c>
      <c r="DH25">
        <v>113.4</v>
      </c>
      <c r="DI25">
        <f t="shared" si="14"/>
        <v>14.15505454087638</v>
      </c>
      <c r="DJ25">
        <v>581</v>
      </c>
      <c r="DK25">
        <v>14.2</v>
      </c>
      <c r="DL25">
        <v>1.324</v>
      </c>
      <c r="DM25">
        <v>233.6</v>
      </c>
      <c r="DN25">
        <v>34</v>
      </c>
      <c r="DO25">
        <f t="shared" si="15"/>
        <v>14.114627761423058</v>
      </c>
      <c r="DQ25">
        <v>14.85</v>
      </c>
      <c r="DR25">
        <v>1.073</v>
      </c>
      <c r="DS25">
        <v>288.6</v>
      </c>
      <c r="DT25">
        <v>-17.37</v>
      </c>
      <c r="DU25">
        <f t="shared" si="16"/>
        <v>14.844590027954498</v>
      </c>
      <c r="DW25">
        <v>581</v>
      </c>
      <c r="EB25" t="e">
        <f t="shared" si="17"/>
        <v>#NUM!</v>
      </c>
      <c r="ED25">
        <v>581</v>
      </c>
      <c r="EE25">
        <v>18.53</v>
      </c>
      <c r="EF25">
        <v>1.79</v>
      </c>
      <c r="EG25">
        <v>211.6</v>
      </c>
      <c r="EH25">
        <v>119.6</v>
      </c>
      <c r="EI25">
        <f t="shared" si="18"/>
        <v>18.167269045089583</v>
      </c>
      <c r="EJ25" t="s">
        <v>23</v>
      </c>
    </row>
    <row r="26" spans="2:140" ht="12.75">
      <c r="B26">
        <v>34</v>
      </c>
      <c r="C26">
        <v>593</v>
      </c>
      <c r="D26">
        <v>15.4</v>
      </c>
      <c r="E26">
        <v>1.069</v>
      </c>
      <c r="F26">
        <v>307.9</v>
      </c>
      <c r="G26">
        <v>18.68</v>
      </c>
      <c r="H26">
        <f t="shared" si="0"/>
        <v>15.395167567818524</v>
      </c>
      <c r="J26">
        <v>593</v>
      </c>
      <c r="K26">
        <v>15.76</v>
      </c>
      <c r="L26">
        <v>1.385</v>
      </c>
      <c r="M26">
        <v>243.1</v>
      </c>
      <c r="N26">
        <v>67.63</v>
      </c>
      <c r="O26">
        <f t="shared" si="1"/>
        <v>15.64523809507116</v>
      </c>
      <c r="P26">
        <v>34</v>
      </c>
      <c r="Q26">
        <v>593</v>
      </c>
      <c r="R26">
        <v>15.33</v>
      </c>
      <c r="S26">
        <v>1.114</v>
      </c>
      <c r="T26">
        <v>330.7</v>
      </c>
      <c r="U26">
        <v>-14.52</v>
      </c>
      <c r="V26">
        <f t="shared" si="2"/>
        <v>15.317396576759927</v>
      </c>
      <c r="X26">
        <v>593</v>
      </c>
      <c r="Y26">
        <v>15.98</v>
      </c>
      <c r="Z26">
        <v>1.279</v>
      </c>
      <c r="AA26">
        <v>240.4</v>
      </c>
      <c r="AB26">
        <v>29.04</v>
      </c>
      <c r="AC26">
        <f t="shared" si="3"/>
        <v>15.914326936254612</v>
      </c>
      <c r="AD26" t="s">
        <v>23</v>
      </c>
      <c r="AE26">
        <v>593</v>
      </c>
      <c r="AF26">
        <v>15.62</v>
      </c>
      <c r="AG26">
        <v>1.213</v>
      </c>
      <c r="AH26">
        <v>263.9</v>
      </c>
      <c r="AI26">
        <v>40.77</v>
      </c>
      <c r="AJ26">
        <f t="shared" si="4"/>
        <v>15.579521734215183</v>
      </c>
      <c r="AK26" t="s">
        <v>23</v>
      </c>
      <c r="AL26">
        <v>593</v>
      </c>
      <c r="AM26">
        <v>15.62</v>
      </c>
      <c r="AN26">
        <v>1.213</v>
      </c>
      <c r="AO26">
        <v>263.9</v>
      </c>
      <c r="AP26">
        <v>40.77</v>
      </c>
      <c r="AQ26">
        <f t="shared" si="5"/>
        <v>15.579521734215183</v>
      </c>
      <c r="AR26">
        <v>34</v>
      </c>
      <c r="AS26">
        <v>593</v>
      </c>
      <c r="AT26">
        <v>17.18</v>
      </c>
      <c r="AU26">
        <v>1.173</v>
      </c>
      <c r="AV26">
        <v>263.6</v>
      </c>
      <c r="AW26">
        <v>26.5</v>
      </c>
      <c r="AX26">
        <f t="shared" si="6"/>
        <v>17.152256039167888</v>
      </c>
      <c r="AZ26">
        <v>593</v>
      </c>
      <c r="BA26">
        <v>17.06</v>
      </c>
      <c r="BB26">
        <v>1.189</v>
      </c>
      <c r="BC26">
        <v>331</v>
      </c>
      <c r="BD26">
        <v>-44.99</v>
      </c>
      <c r="BE26">
        <f t="shared" si="7"/>
        <v>17.02748325100398</v>
      </c>
      <c r="BG26">
        <v>593</v>
      </c>
      <c r="BH26">
        <v>17.28</v>
      </c>
      <c r="BI26">
        <v>1.105</v>
      </c>
      <c r="BJ26">
        <v>309.4</v>
      </c>
      <c r="BK26">
        <v>-28.9</v>
      </c>
      <c r="BL26">
        <f t="shared" si="8"/>
        <v>17.26921021049689</v>
      </c>
      <c r="BN26">
        <v>593</v>
      </c>
      <c r="BO26">
        <v>17.33</v>
      </c>
      <c r="BP26">
        <v>1.951</v>
      </c>
      <c r="BQ26">
        <v>159.3</v>
      </c>
      <c r="BR26">
        <v>-48.69</v>
      </c>
      <c r="BS26">
        <f t="shared" si="9"/>
        <v>16.853507763119104</v>
      </c>
      <c r="BT26">
        <v>34</v>
      </c>
      <c r="BU26">
        <v>593</v>
      </c>
      <c r="BV26">
        <v>16.24</v>
      </c>
      <c r="BW26">
        <v>1.695</v>
      </c>
      <c r="BX26">
        <v>192.6</v>
      </c>
      <c r="BY26">
        <v>70.39</v>
      </c>
      <c r="BZ26">
        <f t="shared" si="10"/>
        <v>15.940702044283201</v>
      </c>
      <c r="CA26">
        <v>34</v>
      </c>
      <c r="CB26">
        <v>593</v>
      </c>
      <c r="CC26">
        <v>15.16</v>
      </c>
      <c r="CD26">
        <v>1.239</v>
      </c>
      <c r="CE26">
        <v>269.6</v>
      </c>
      <c r="CF26">
        <v>52.89</v>
      </c>
      <c r="CG26">
        <f t="shared" si="11"/>
        <v>15.110327431524038</v>
      </c>
      <c r="CI26">
        <v>34</v>
      </c>
      <c r="CJ26">
        <v>593</v>
      </c>
      <c r="CK26">
        <v>15.25</v>
      </c>
      <c r="CL26">
        <v>1.267</v>
      </c>
      <c r="CM26">
        <v>272.6</v>
      </c>
      <c r="CN26">
        <v>62.07</v>
      </c>
      <c r="CO26">
        <f t="shared" si="12"/>
        <v>15.189309307271925</v>
      </c>
      <c r="CQ26">
        <v>593</v>
      </c>
      <c r="CR26">
        <v>34</v>
      </c>
      <c r="CS26">
        <v>10.65</v>
      </c>
      <c r="CT26">
        <v>1.88</v>
      </c>
      <c r="CU26">
        <v>247.1</v>
      </c>
      <c r="CV26">
        <v>-166.7</v>
      </c>
      <c r="CW26">
        <f t="shared" si="19"/>
        <v>10.223637551378026</v>
      </c>
      <c r="CY26">
        <v>10.36</v>
      </c>
      <c r="CZ26">
        <v>2.014</v>
      </c>
      <c r="DA26">
        <v>162.6</v>
      </c>
      <c r="DB26">
        <v>77.69</v>
      </c>
      <c r="DC26">
        <f t="shared" si="13"/>
        <v>9.83811014249606</v>
      </c>
      <c r="DE26">
        <v>14.38</v>
      </c>
      <c r="DF26">
        <v>1.48</v>
      </c>
      <c r="DG26">
        <v>313.9</v>
      </c>
      <c r="DH26">
        <v>120.3</v>
      </c>
      <c r="DI26">
        <f t="shared" si="14"/>
        <v>14.214124393738583</v>
      </c>
      <c r="DJ26">
        <v>593</v>
      </c>
      <c r="DK26">
        <v>14.33</v>
      </c>
      <c r="DL26">
        <v>1.248</v>
      </c>
      <c r="DM26">
        <v>251.5</v>
      </c>
      <c r="DN26">
        <v>37.08</v>
      </c>
      <c r="DO26">
        <f t="shared" si="15"/>
        <v>14.276693889931478</v>
      </c>
      <c r="DQ26">
        <v>14.92</v>
      </c>
      <c r="DR26">
        <v>1.05</v>
      </c>
      <c r="DS26">
        <v>291.7</v>
      </c>
      <c r="DT26">
        <v>-11.96</v>
      </c>
      <c r="DU26">
        <f t="shared" si="16"/>
        <v>14.917371361197306</v>
      </c>
      <c r="DW26">
        <v>593</v>
      </c>
      <c r="EB26" t="e">
        <f t="shared" si="17"/>
        <v>#NUM!</v>
      </c>
      <c r="ED26">
        <v>593</v>
      </c>
      <c r="EE26">
        <v>18.7</v>
      </c>
      <c r="EF26">
        <v>1.743</v>
      </c>
      <c r="EG26">
        <v>242.6</v>
      </c>
      <c r="EH26">
        <v>140.5</v>
      </c>
      <c r="EI26">
        <f t="shared" si="18"/>
        <v>18.369280525418034</v>
      </c>
      <c r="EJ26" t="s">
        <v>23</v>
      </c>
    </row>
    <row r="27" spans="2:140" ht="12.75">
      <c r="B27">
        <v>36</v>
      </c>
      <c r="C27">
        <v>605</v>
      </c>
      <c r="D27">
        <v>15.6</v>
      </c>
      <c r="E27">
        <v>1.128</v>
      </c>
      <c r="F27">
        <v>336.7</v>
      </c>
      <c r="G27">
        <v>11.37</v>
      </c>
      <c r="H27">
        <f t="shared" si="0"/>
        <v>15.584161893250391</v>
      </c>
      <c r="J27">
        <v>605</v>
      </c>
      <c r="K27">
        <v>16</v>
      </c>
      <c r="L27">
        <v>1.343</v>
      </c>
      <c r="M27">
        <v>277</v>
      </c>
      <c r="N27">
        <v>82.15</v>
      </c>
      <c r="O27">
        <f t="shared" si="1"/>
        <v>15.905940780297406</v>
      </c>
      <c r="P27">
        <v>36</v>
      </c>
      <c r="Q27">
        <v>605</v>
      </c>
      <c r="R27">
        <v>15.37</v>
      </c>
      <c r="S27">
        <v>1.173</v>
      </c>
      <c r="T27">
        <v>333.8</v>
      </c>
      <c r="U27">
        <v>-37.7</v>
      </c>
      <c r="V27">
        <f t="shared" si="2"/>
        <v>15.342292146096142</v>
      </c>
      <c r="X27">
        <v>605</v>
      </c>
      <c r="Y27">
        <v>16.03</v>
      </c>
      <c r="Z27">
        <v>1.233</v>
      </c>
      <c r="AA27">
        <v>258.5</v>
      </c>
      <c r="AB27">
        <v>41.07</v>
      </c>
      <c r="AC27">
        <f t="shared" si="3"/>
        <v>15.982532828981805</v>
      </c>
      <c r="AD27" t="s">
        <v>23</v>
      </c>
      <c r="AE27">
        <v>605</v>
      </c>
      <c r="AF27">
        <v>15.82</v>
      </c>
      <c r="AG27">
        <v>1.209</v>
      </c>
      <c r="AH27">
        <v>276.4</v>
      </c>
      <c r="AI27">
        <v>49.3</v>
      </c>
      <c r="AJ27">
        <f t="shared" si="4"/>
        <v>15.781058101357084</v>
      </c>
      <c r="AL27">
        <v>605</v>
      </c>
      <c r="AM27">
        <v>15.43</v>
      </c>
      <c r="AN27">
        <v>1.344</v>
      </c>
      <c r="AO27">
        <v>265.8</v>
      </c>
      <c r="AP27">
        <v>76.53</v>
      </c>
      <c r="AQ27">
        <f t="shared" si="5"/>
        <v>15.335366329921456</v>
      </c>
      <c r="AR27">
        <v>36</v>
      </c>
      <c r="AS27">
        <v>605</v>
      </c>
      <c r="AT27">
        <v>17.31</v>
      </c>
      <c r="AU27">
        <v>1.137</v>
      </c>
      <c r="AV27">
        <v>297.7</v>
      </c>
      <c r="AW27">
        <v>38.46</v>
      </c>
      <c r="AX27">
        <f t="shared" si="6"/>
        <v>17.291990882512287</v>
      </c>
      <c r="AZ27">
        <v>605</v>
      </c>
      <c r="BA27">
        <v>17.16</v>
      </c>
      <c r="BB27">
        <v>1.196</v>
      </c>
      <c r="BC27">
        <v>329.7</v>
      </c>
      <c r="BD27">
        <v>-47.29</v>
      </c>
      <c r="BE27">
        <f t="shared" si="7"/>
        <v>17.125903113089812</v>
      </c>
      <c r="BG27">
        <v>605</v>
      </c>
      <c r="BH27">
        <v>17.4</v>
      </c>
      <c r="BI27">
        <v>1.102</v>
      </c>
      <c r="BJ27">
        <v>315</v>
      </c>
      <c r="BK27">
        <v>-25.96</v>
      </c>
      <c r="BL27">
        <f t="shared" si="8"/>
        <v>17.38968430624084</v>
      </c>
      <c r="BN27">
        <v>605</v>
      </c>
      <c r="BO27">
        <v>17.38</v>
      </c>
      <c r="BP27">
        <v>1.942</v>
      </c>
      <c r="BQ27">
        <v>158.9</v>
      </c>
      <c r="BR27">
        <v>-43.32</v>
      </c>
      <c r="BS27">
        <f t="shared" si="9"/>
        <v>16.91016044130902</v>
      </c>
      <c r="BT27">
        <v>36</v>
      </c>
      <c r="BU27">
        <v>605</v>
      </c>
      <c r="BV27">
        <v>16.36</v>
      </c>
      <c r="BW27">
        <v>1.595</v>
      </c>
      <c r="BX27">
        <v>229.3</v>
      </c>
      <c r="BY27">
        <v>101.4</v>
      </c>
      <c r="BZ27">
        <f t="shared" si="10"/>
        <v>16.12528199808624</v>
      </c>
      <c r="CA27">
        <v>36</v>
      </c>
      <c r="CB27">
        <v>605</v>
      </c>
      <c r="CC27">
        <v>15.2</v>
      </c>
      <c r="CD27">
        <v>1.216</v>
      </c>
      <c r="CE27">
        <v>298.1</v>
      </c>
      <c r="CF27">
        <v>58.62</v>
      </c>
      <c r="CG27">
        <f t="shared" si="11"/>
        <v>15.158436806629542</v>
      </c>
      <c r="CI27">
        <v>36</v>
      </c>
      <c r="CJ27">
        <v>605</v>
      </c>
      <c r="CK27">
        <v>15.3</v>
      </c>
      <c r="CL27">
        <v>1.253</v>
      </c>
      <c r="CM27">
        <v>305.1</v>
      </c>
      <c r="CN27">
        <v>68.26</v>
      </c>
      <c r="CO27">
        <f t="shared" si="12"/>
        <v>15.244773595488569</v>
      </c>
      <c r="CQ27">
        <v>605</v>
      </c>
      <c r="CR27">
        <v>36</v>
      </c>
      <c r="CS27">
        <v>10.84</v>
      </c>
      <c r="CT27">
        <v>1.89</v>
      </c>
      <c r="CU27">
        <v>217.5</v>
      </c>
      <c r="CV27">
        <v>-142.6</v>
      </c>
      <c r="CW27">
        <f t="shared" si="19"/>
        <v>10.410354331981015</v>
      </c>
      <c r="CY27">
        <v>10.6</v>
      </c>
      <c r="CZ27">
        <v>1.884</v>
      </c>
      <c r="DA27">
        <v>185.4</v>
      </c>
      <c r="DB27">
        <v>99.69</v>
      </c>
      <c r="DC27">
        <f t="shared" si="13"/>
        <v>10.1714881578024</v>
      </c>
      <c r="DE27">
        <v>14.48</v>
      </c>
      <c r="DF27">
        <v>1.481</v>
      </c>
      <c r="DG27">
        <v>359.6</v>
      </c>
      <c r="DH27">
        <v>115.3</v>
      </c>
      <c r="DI27">
        <f t="shared" si="14"/>
        <v>14.313680147273772</v>
      </c>
      <c r="DJ27">
        <v>605</v>
      </c>
      <c r="DK27">
        <v>14.48</v>
      </c>
      <c r="DL27">
        <v>1.176</v>
      </c>
      <c r="DM27">
        <v>271.2</v>
      </c>
      <c r="DN27">
        <v>36.35</v>
      </c>
      <c r="DO27">
        <f t="shared" si="15"/>
        <v>14.451392843442543</v>
      </c>
      <c r="DQ27">
        <v>15.05</v>
      </c>
      <c r="DR27">
        <v>1.03</v>
      </c>
      <c r="DS27">
        <v>301.6</v>
      </c>
      <c r="DT27">
        <v>-8.714</v>
      </c>
      <c r="DU27">
        <f t="shared" si="16"/>
        <v>15.049058197217168</v>
      </c>
      <c r="DW27">
        <v>605</v>
      </c>
      <c r="EB27" t="e">
        <f t="shared" si="17"/>
        <v>#NUM!</v>
      </c>
      <c r="ED27">
        <v>605</v>
      </c>
      <c r="EE27">
        <v>18.18</v>
      </c>
      <c r="EF27">
        <v>1.349</v>
      </c>
      <c r="EG27">
        <v>301.3</v>
      </c>
      <c r="EH27">
        <v>90.38</v>
      </c>
      <c r="EI27">
        <f t="shared" si="18"/>
        <v>18.08295411605015</v>
      </c>
      <c r="EJ27" t="s">
        <v>23</v>
      </c>
    </row>
    <row r="28" spans="2:140" ht="12.75">
      <c r="B28">
        <v>38</v>
      </c>
      <c r="C28">
        <v>617</v>
      </c>
      <c r="D28">
        <v>15.8</v>
      </c>
      <c r="E28">
        <v>1.132</v>
      </c>
      <c r="F28">
        <v>337.8</v>
      </c>
      <c r="G28">
        <v>-11.47</v>
      </c>
      <c r="H28">
        <f t="shared" si="0"/>
        <v>15.783314275876123</v>
      </c>
      <c r="J28">
        <v>617</v>
      </c>
      <c r="K28">
        <v>16.25</v>
      </c>
      <c r="L28">
        <v>1.318</v>
      </c>
      <c r="M28">
        <v>316.9</v>
      </c>
      <c r="N28">
        <v>83.75</v>
      </c>
      <c r="O28">
        <f t="shared" si="1"/>
        <v>16.167424938266443</v>
      </c>
      <c r="P28">
        <v>38</v>
      </c>
      <c r="Q28">
        <v>617</v>
      </c>
      <c r="R28">
        <v>15.41</v>
      </c>
      <c r="S28">
        <v>1.236</v>
      </c>
      <c r="T28">
        <v>321.5</v>
      </c>
      <c r="U28">
        <v>-62.34</v>
      </c>
      <c r="V28">
        <f t="shared" si="2"/>
        <v>15.361322532840294</v>
      </c>
      <c r="X28">
        <v>617</v>
      </c>
      <c r="Y28">
        <v>16.01</v>
      </c>
      <c r="Z28">
        <v>1.2</v>
      </c>
      <c r="AA28">
        <v>278.2</v>
      </c>
      <c r="AB28">
        <v>48.01</v>
      </c>
      <c r="AC28">
        <f t="shared" si="3"/>
        <v>15.973981978869691</v>
      </c>
      <c r="AD28" t="s">
        <v>23</v>
      </c>
      <c r="AE28">
        <v>617</v>
      </c>
      <c r="AF28">
        <v>15.94</v>
      </c>
      <c r="AG28">
        <v>1.201</v>
      </c>
      <c r="AH28">
        <v>292.8</v>
      </c>
      <c r="AI28">
        <v>53.93</v>
      </c>
      <c r="AJ28">
        <f t="shared" si="4"/>
        <v>15.903563019519027</v>
      </c>
      <c r="AK28" t="s">
        <v>23</v>
      </c>
      <c r="AL28">
        <v>617</v>
      </c>
      <c r="AM28">
        <v>15.94</v>
      </c>
      <c r="AN28">
        <v>1.201</v>
      </c>
      <c r="AO28">
        <v>292.8</v>
      </c>
      <c r="AP28">
        <v>53.93</v>
      </c>
      <c r="AQ28">
        <f t="shared" si="5"/>
        <v>15.903563019519027</v>
      </c>
      <c r="AR28">
        <v>38</v>
      </c>
      <c r="AS28">
        <v>617</v>
      </c>
      <c r="AT28">
        <v>17.46</v>
      </c>
      <c r="AU28">
        <v>1.163</v>
      </c>
      <c r="AV28">
        <v>337</v>
      </c>
      <c r="AW28">
        <v>30.81</v>
      </c>
      <c r="AX28">
        <f t="shared" si="6"/>
        <v>17.43517480180599</v>
      </c>
      <c r="AZ28">
        <v>617</v>
      </c>
      <c r="BA28">
        <v>17.22</v>
      </c>
      <c r="BB28">
        <v>1.22</v>
      </c>
      <c r="BC28">
        <v>328.4</v>
      </c>
      <c r="BD28">
        <v>-55.55</v>
      </c>
      <c r="BE28">
        <f t="shared" si="7"/>
        <v>17.17731481291959</v>
      </c>
      <c r="BG28">
        <v>617</v>
      </c>
      <c r="BH28">
        <v>17.48</v>
      </c>
      <c r="BI28">
        <v>1.129</v>
      </c>
      <c r="BJ28">
        <v>322.6</v>
      </c>
      <c r="BK28">
        <v>-30.36</v>
      </c>
      <c r="BL28">
        <f t="shared" si="8"/>
        <v>17.46395913109543</v>
      </c>
      <c r="BN28">
        <v>617</v>
      </c>
      <c r="BO28">
        <v>17.47</v>
      </c>
      <c r="BP28">
        <v>1.972</v>
      </c>
      <c r="BQ28">
        <v>154.3</v>
      </c>
      <c r="BR28">
        <v>-31.05</v>
      </c>
      <c r="BS28">
        <f t="shared" si="9"/>
        <v>16.978377024545956</v>
      </c>
      <c r="BT28">
        <v>38</v>
      </c>
      <c r="BU28">
        <v>617</v>
      </c>
      <c r="BV28">
        <v>16.45</v>
      </c>
      <c r="BW28">
        <v>1.547</v>
      </c>
      <c r="BX28">
        <v>272.9</v>
      </c>
      <c r="BY28">
        <v>122.8</v>
      </c>
      <c r="BZ28">
        <f t="shared" si="10"/>
        <v>16.245182524373703</v>
      </c>
      <c r="CA28">
        <v>38</v>
      </c>
      <c r="CB28">
        <v>617</v>
      </c>
      <c r="CC28">
        <v>15.2</v>
      </c>
      <c r="CD28">
        <v>1.196</v>
      </c>
      <c r="CE28">
        <v>321.5</v>
      </c>
      <c r="CF28">
        <v>51.32</v>
      </c>
      <c r="CG28">
        <f t="shared" si="11"/>
        <v>15.16528755571909</v>
      </c>
      <c r="CI28">
        <v>38</v>
      </c>
      <c r="CJ28">
        <v>617</v>
      </c>
      <c r="CK28">
        <v>15.35</v>
      </c>
      <c r="CL28">
        <v>1.255</v>
      </c>
      <c r="CM28">
        <v>340.2</v>
      </c>
      <c r="CN28">
        <v>60.61</v>
      </c>
      <c r="CO28">
        <f t="shared" si="12"/>
        <v>15.294089412876948</v>
      </c>
      <c r="CQ28">
        <v>617</v>
      </c>
      <c r="CR28">
        <v>38</v>
      </c>
      <c r="CS28">
        <v>11.02</v>
      </c>
      <c r="CT28">
        <v>1.89</v>
      </c>
      <c r="CU28">
        <v>196</v>
      </c>
      <c r="CV28">
        <v>-118.3</v>
      </c>
      <c r="CW28">
        <f t="shared" si="19"/>
        <v>10.5844577955688</v>
      </c>
      <c r="CY28">
        <v>10.82</v>
      </c>
      <c r="CZ28">
        <v>1.753</v>
      </c>
      <c r="DA28">
        <v>217.2</v>
      </c>
      <c r="DB28">
        <v>119.2</v>
      </c>
      <c r="DC28">
        <f t="shared" si="13"/>
        <v>10.48247313255878</v>
      </c>
      <c r="DE28">
        <v>14.54</v>
      </c>
      <c r="DF28">
        <v>1.5</v>
      </c>
      <c r="DG28">
        <v>408.2</v>
      </c>
      <c r="DH28">
        <v>93.24</v>
      </c>
      <c r="DI28">
        <f t="shared" si="14"/>
        <v>14.362789464844758</v>
      </c>
      <c r="DJ28">
        <v>617</v>
      </c>
      <c r="DK28">
        <v>14.63</v>
      </c>
      <c r="DL28">
        <v>1.11</v>
      </c>
      <c r="DM28">
        <v>292.7</v>
      </c>
      <c r="DN28">
        <v>30.12</v>
      </c>
      <c r="DO28">
        <f t="shared" si="15"/>
        <v>14.618139948797447</v>
      </c>
      <c r="DQ28">
        <v>15.18</v>
      </c>
      <c r="DR28">
        <v>1.069</v>
      </c>
      <c r="DS28">
        <v>316.7</v>
      </c>
      <c r="DT28">
        <v>-11.97</v>
      </c>
      <c r="DU28">
        <f t="shared" si="16"/>
        <v>15.175178277771211</v>
      </c>
      <c r="DW28">
        <v>617</v>
      </c>
      <c r="EB28" t="e">
        <f t="shared" si="17"/>
        <v>#NUM!</v>
      </c>
      <c r="ED28">
        <v>617</v>
      </c>
      <c r="EE28">
        <v>19</v>
      </c>
      <c r="EF28">
        <v>1.468</v>
      </c>
      <c r="EG28">
        <v>320.8</v>
      </c>
      <c r="EH28">
        <v>-20.21</v>
      </c>
      <c r="EI28">
        <f t="shared" si="18"/>
        <v>18.990521619838542</v>
      </c>
      <c r="EJ28" t="s">
        <v>23</v>
      </c>
    </row>
    <row r="29" spans="2:140" ht="12.75">
      <c r="B29">
        <v>40</v>
      </c>
      <c r="C29">
        <v>629</v>
      </c>
      <c r="D29">
        <v>15.9</v>
      </c>
      <c r="E29">
        <v>1.193</v>
      </c>
      <c r="F29">
        <v>346.1</v>
      </c>
      <c r="G29">
        <v>-33.16</v>
      </c>
      <c r="H29">
        <f t="shared" si="0"/>
        <v>15.866408992830142</v>
      </c>
      <c r="J29">
        <v>629</v>
      </c>
      <c r="K29">
        <v>16.5</v>
      </c>
      <c r="L29">
        <v>1.311</v>
      </c>
      <c r="M29">
        <v>357.5</v>
      </c>
      <c r="N29">
        <v>67.75</v>
      </c>
      <c r="O29">
        <f t="shared" si="1"/>
        <v>16.420789129996702</v>
      </c>
      <c r="P29">
        <v>40</v>
      </c>
      <c r="Q29">
        <v>629</v>
      </c>
      <c r="R29">
        <v>15.42</v>
      </c>
      <c r="S29">
        <v>1.302</v>
      </c>
      <c r="T29">
        <v>294.6</v>
      </c>
      <c r="U29">
        <v>-78.6</v>
      </c>
      <c r="V29">
        <f t="shared" si="2"/>
        <v>15.344408078323033</v>
      </c>
      <c r="X29">
        <v>629</v>
      </c>
      <c r="Y29">
        <v>15.93</v>
      </c>
      <c r="Z29">
        <v>1.182</v>
      </c>
      <c r="AA29">
        <v>299.2</v>
      </c>
      <c r="AB29">
        <v>50.26</v>
      </c>
      <c r="AC29">
        <f t="shared" si="3"/>
        <v>15.899544006359884</v>
      </c>
      <c r="AD29" t="s">
        <v>23</v>
      </c>
      <c r="AE29">
        <v>629</v>
      </c>
      <c r="AF29">
        <v>16.09</v>
      </c>
      <c r="AG29">
        <v>1.194</v>
      </c>
      <c r="AH29">
        <v>312.5</v>
      </c>
      <c r="AI29">
        <v>52.98</v>
      </c>
      <c r="AJ29">
        <f t="shared" si="4"/>
        <v>16.055818304428424</v>
      </c>
      <c r="AK29" t="s">
        <v>23</v>
      </c>
      <c r="AL29">
        <v>629</v>
      </c>
      <c r="AM29">
        <v>16.09</v>
      </c>
      <c r="AN29">
        <v>1.194</v>
      </c>
      <c r="AO29">
        <v>312.5</v>
      </c>
      <c r="AP29">
        <v>52.98</v>
      </c>
      <c r="AQ29">
        <f t="shared" si="5"/>
        <v>16.055818304428424</v>
      </c>
      <c r="AR29">
        <v>40</v>
      </c>
      <c r="AS29">
        <v>629</v>
      </c>
      <c r="AT29">
        <v>17.56</v>
      </c>
      <c r="AU29">
        <v>1.235</v>
      </c>
      <c r="AV29">
        <v>370.4</v>
      </c>
      <c r="AW29">
        <v>-2.14</v>
      </c>
      <c r="AX29">
        <f t="shared" si="6"/>
        <v>17.51179787524123</v>
      </c>
      <c r="AZ29">
        <v>629</v>
      </c>
      <c r="BA29">
        <v>17.22</v>
      </c>
      <c r="BB29">
        <v>1.256</v>
      </c>
      <c r="BC29">
        <v>324.3</v>
      </c>
      <c r="BD29">
        <v>-67.08</v>
      </c>
      <c r="BE29">
        <f t="shared" si="7"/>
        <v>17.16356254339695</v>
      </c>
      <c r="BG29">
        <v>629</v>
      </c>
      <c r="BH29">
        <v>17.5</v>
      </c>
      <c r="BI29">
        <v>1.178</v>
      </c>
      <c r="BJ29">
        <v>328.5</v>
      </c>
      <c r="BK29">
        <v>-42.79</v>
      </c>
      <c r="BL29">
        <f t="shared" si="8"/>
        <v>17.470976396562712</v>
      </c>
      <c r="BN29">
        <v>629</v>
      </c>
      <c r="BO29">
        <v>17.57</v>
      </c>
      <c r="BP29">
        <v>1.987</v>
      </c>
      <c r="BQ29">
        <v>151.7</v>
      </c>
      <c r="BR29">
        <v>-17.91</v>
      </c>
      <c r="BS29">
        <f t="shared" si="9"/>
        <v>17.06784410485668</v>
      </c>
      <c r="BT29">
        <v>40</v>
      </c>
      <c r="BU29">
        <v>629</v>
      </c>
      <c r="BV29">
        <v>16.49</v>
      </c>
      <c r="BW29">
        <v>1.555</v>
      </c>
      <c r="BX29">
        <v>340.3</v>
      </c>
      <c r="BY29">
        <v>136.3</v>
      </c>
      <c r="BZ29">
        <f t="shared" si="10"/>
        <v>16.28029757964527</v>
      </c>
      <c r="CA29">
        <v>40</v>
      </c>
      <c r="CB29">
        <v>629</v>
      </c>
      <c r="CC29">
        <v>15.13</v>
      </c>
      <c r="CD29">
        <v>1.213</v>
      </c>
      <c r="CE29">
        <v>352.7</v>
      </c>
      <c r="CF29">
        <v>34.13</v>
      </c>
      <c r="CG29">
        <f t="shared" si="11"/>
        <v>15.089736116591101</v>
      </c>
      <c r="CI29">
        <v>40</v>
      </c>
      <c r="CJ29">
        <v>629</v>
      </c>
      <c r="CK29">
        <v>15.41</v>
      </c>
      <c r="CL29">
        <v>1.269</v>
      </c>
      <c r="CM29">
        <v>370.9</v>
      </c>
      <c r="CN29">
        <v>36.51</v>
      </c>
      <c r="CO29">
        <f t="shared" si="12"/>
        <v>15.348382440423755</v>
      </c>
      <c r="CQ29">
        <v>629</v>
      </c>
      <c r="CR29">
        <v>40</v>
      </c>
      <c r="CS29">
        <v>11.2</v>
      </c>
      <c r="CT29">
        <v>1.9</v>
      </c>
      <c r="CU29">
        <v>181</v>
      </c>
      <c r="CV29">
        <v>-94.23</v>
      </c>
      <c r="CW29">
        <f t="shared" si="19"/>
        <v>10.762139722354743</v>
      </c>
      <c r="CY29">
        <v>11.02</v>
      </c>
      <c r="CZ29">
        <v>1.625</v>
      </c>
      <c r="DA29">
        <v>261.4</v>
      </c>
      <c r="DB29">
        <v>131.9</v>
      </c>
      <c r="DC29">
        <f t="shared" si="13"/>
        <v>10.766069321438508</v>
      </c>
      <c r="DE29">
        <v>14.64</v>
      </c>
      <c r="DF29">
        <v>1.54</v>
      </c>
      <c r="DG29">
        <v>452.7</v>
      </c>
      <c r="DH29">
        <v>48.74</v>
      </c>
      <c r="DI29">
        <f t="shared" si="14"/>
        <v>14.439307089588212</v>
      </c>
      <c r="DJ29">
        <v>629</v>
      </c>
      <c r="DK29">
        <v>14.77</v>
      </c>
      <c r="DL29">
        <v>1.073</v>
      </c>
      <c r="DM29">
        <v>314.9</v>
      </c>
      <c r="DN29">
        <v>15.64</v>
      </c>
      <c r="DO29">
        <f t="shared" si="15"/>
        <v>14.764640486386112</v>
      </c>
      <c r="DQ29">
        <v>15.27</v>
      </c>
      <c r="DR29">
        <v>1.141</v>
      </c>
      <c r="DS29">
        <v>331.5</v>
      </c>
      <c r="DT29">
        <v>-27.39</v>
      </c>
      <c r="DU29">
        <f t="shared" si="16"/>
        <v>15.251018372516556</v>
      </c>
      <c r="DW29">
        <v>629</v>
      </c>
      <c r="EB29" t="e">
        <f t="shared" si="17"/>
        <v>#NUM!</v>
      </c>
      <c r="ED29">
        <v>629</v>
      </c>
      <c r="EE29">
        <v>19.08</v>
      </c>
      <c r="EF29">
        <v>1.25</v>
      </c>
      <c r="EG29">
        <v>341.2</v>
      </c>
      <c r="EH29">
        <v>58.52</v>
      </c>
      <c r="EI29">
        <f t="shared" si="18"/>
        <v>19.026007458525456</v>
      </c>
      <c r="EJ29" t="s">
        <v>23</v>
      </c>
    </row>
    <row r="30" spans="2:140" ht="12.75">
      <c r="B30">
        <v>42</v>
      </c>
      <c r="C30">
        <v>641</v>
      </c>
      <c r="D30">
        <v>15.9</v>
      </c>
      <c r="E30">
        <v>1.204</v>
      </c>
      <c r="F30">
        <v>325.2</v>
      </c>
      <c r="G30">
        <v>-52.24</v>
      </c>
      <c r="H30">
        <f t="shared" si="0"/>
        <v>15.862722161163305</v>
      </c>
      <c r="J30">
        <v>641</v>
      </c>
      <c r="K30">
        <v>16.71</v>
      </c>
      <c r="L30">
        <v>1.321</v>
      </c>
      <c r="M30">
        <v>389.2</v>
      </c>
      <c r="N30">
        <v>33.76</v>
      </c>
      <c r="O30">
        <f t="shared" si="1"/>
        <v>16.626227140912718</v>
      </c>
      <c r="P30">
        <v>42</v>
      </c>
      <c r="Q30">
        <v>641</v>
      </c>
      <c r="R30">
        <v>15.35</v>
      </c>
      <c r="S30">
        <v>1.371</v>
      </c>
      <c r="T30">
        <v>259.4</v>
      </c>
      <c r="U30">
        <v>-78.57</v>
      </c>
      <c r="V30">
        <f t="shared" si="2"/>
        <v>15.242222293418772</v>
      </c>
      <c r="X30">
        <v>641</v>
      </c>
      <c r="Y30">
        <v>15.74</v>
      </c>
      <c r="Z30">
        <v>1.184</v>
      </c>
      <c r="AA30">
        <v>322.1</v>
      </c>
      <c r="AB30">
        <v>47.56</v>
      </c>
      <c r="AC30">
        <f t="shared" si="3"/>
        <v>15.709206301209585</v>
      </c>
      <c r="AD30" t="s">
        <v>23</v>
      </c>
      <c r="AE30">
        <v>641</v>
      </c>
      <c r="AF30">
        <v>16.22</v>
      </c>
      <c r="AG30">
        <v>1.193</v>
      </c>
      <c r="AH30">
        <v>334.1</v>
      </c>
      <c r="AI30">
        <v>44.29</v>
      </c>
      <c r="AJ30">
        <f t="shared" si="4"/>
        <v>16.186286146485156</v>
      </c>
      <c r="AK30" t="s">
        <v>23</v>
      </c>
      <c r="AL30">
        <v>641</v>
      </c>
      <c r="AM30">
        <v>16.22</v>
      </c>
      <c r="AN30">
        <v>1.193</v>
      </c>
      <c r="AO30">
        <v>334.1</v>
      </c>
      <c r="AP30">
        <v>44.29</v>
      </c>
      <c r="AQ30">
        <f t="shared" si="5"/>
        <v>16.186286146485156</v>
      </c>
      <c r="AR30">
        <v>42</v>
      </c>
      <c r="AS30">
        <v>641</v>
      </c>
      <c r="AT30">
        <v>17.57</v>
      </c>
      <c r="AU30">
        <v>1.33</v>
      </c>
      <c r="AV30">
        <v>378.7</v>
      </c>
      <c r="AW30">
        <v>-55.74</v>
      </c>
      <c r="AX30">
        <f t="shared" si="6"/>
        <v>17.482013963721982</v>
      </c>
      <c r="AZ30">
        <v>641</v>
      </c>
      <c r="BA30">
        <v>17.15</v>
      </c>
      <c r="BB30">
        <v>1.305</v>
      </c>
      <c r="BC30">
        <v>315.2</v>
      </c>
      <c r="BD30">
        <v>-80.62</v>
      </c>
      <c r="BE30">
        <f t="shared" si="7"/>
        <v>17.073398634026514</v>
      </c>
      <c r="BG30">
        <v>641</v>
      </c>
      <c r="BH30">
        <v>17.43</v>
      </c>
      <c r="BI30">
        <v>1.241</v>
      </c>
      <c r="BJ30">
        <v>327.5</v>
      </c>
      <c r="BK30">
        <v>-62.05</v>
      </c>
      <c r="BL30">
        <f t="shared" si="8"/>
        <v>17.379391267064737</v>
      </c>
      <c r="BN30">
        <v>641</v>
      </c>
      <c r="BO30">
        <v>17.66</v>
      </c>
      <c r="BP30">
        <v>1.977</v>
      </c>
      <c r="BQ30">
        <v>151.8</v>
      </c>
      <c r="BR30">
        <v>-4.496</v>
      </c>
      <c r="BS30">
        <f t="shared" si="9"/>
        <v>17.16517559041476</v>
      </c>
      <c r="BT30">
        <v>42</v>
      </c>
      <c r="BU30">
        <v>641</v>
      </c>
      <c r="BV30">
        <v>16.48</v>
      </c>
      <c r="BW30">
        <v>1.515</v>
      </c>
      <c r="BX30">
        <v>384.4</v>
      </c>
      <c r="BY30">
        <v>114.3</v>
      </c>
      <c r="BZ30">
        <f t="shared" si="10"/>
        <v>16.293973326152674</v>
      </c>
      <c r="CA30">
        <v>42</v>
      </c>
      <c r="CB30">
        <v>641</v>
      </c>
      <c r="CC30">
        <v>15.1</v>
      </c>
      <c r="CD30">
        <v>1.225</v>
      </c>
      <c r="CE30">
        <v>367.2</v>
      </c>
      <c r="CF30">
        <v>6.487</v>
      </c>
      <c r="CG30">
        <f t="shared" si="11"/>
        <v>15.055307908273214</v>
      </c>
      <c r="CI30">
        <v>42</v>
      </c>
      <c r="CJ30">
        <v>641</v>
      </c>
      <c r="CK30">
        <v>15.44</v>
      </c>
      <c r="CL30">
        <v>1.293</v>
      </c>
      <c r="CM30">
        <v>388</v>
      </c>
      <c r="CN30">
        <v>-1.245</v>
      </c>
      <c r="CO30">
        <f t="shared" si="12"/>
        <v>15.368346730207406</v>
      </c>
      <c r="CQ30">
        <v>641</v>
      </c>
      <c r="CR30">
        <v>42</v>
      </c>
      <c r="CS30">
        <v>11.38</v>
      </c>
      <c r="CT30">
        <v>1.89</v>
      </c>
      <c r="CU30">
        <v>171.2</v>
      </c>
      <c r="CV30">
        <v>-70.82</v>
      </c>
      <c r="CW30">
        <f t="shared" si="19"/>
        <v>10.945732316706518</v>
      </c>
      <c r="CY30">
        <v>11.18</v>
      </c>
      <c r="CZ30">
        <v>1.511</v>
      </c>
      <c r="DA30">
        <v>320.6</v>
      </c>
      <c r="DB30">
        <v>127.4</v>
      </c>
      <c r="DC30">
        <f t="shared" si="13"/>
        <v>10.995943156491986</v>
      </c>
      <c r="DE30">
        <v>14.81</v>
      </c>
      <c r="DF30">
        <v>1.606</v>
      </c>
      <c r="DG30">
        <v>480.3</v>
      </c>
      <c r="DH30">
        <v>-20.25</v>
      </c>
      <c r="DI30">
        <f t="shared" si="14"/>
        <v>14.568782272173062</v>
      </c>
      <c r="DJ30">
        <v>641</v>
      </c>
      <c r="DK30">
        <v>14.93</v>
      </c>
      <c r="DL30">
        <v>1.119</v>
      </c>
      <c r="DM30">
        <v>334.1</v>
      </c>
      <c r="DN30">
        <v>-10.26</v>
      </c>
      <c r="DO30">
        <f t="shared" si="15"/>
        <v>14.91628529391407</v>
      </c>
      <c r="DQ30">
        <v>15.35</v>
      </c>
      <c r="DR30">
        <v>1.222</v>
      </c>
      <c r="DS30">
        <v>333.1</v>
      </c>
      <c r="DT30">
        <v>-54.19</v>
      </c>
      <c r="DU30">
        <f t="shared" si="16"/>
        <v>15.306410134361654</v>
      </c>
      <c r="DW30">
        <v>641</v>
      </c>
      <c r="EB30" t="e">
        <f t="shared" si="17"/>
        <v>#NUM!</v>
      </c>
      <c r="ED30">
        <v>641</v>
      </c>
      <c r="EE30">
        <v>19.15</v>
      </c>
      <c r="EF30">
        <v>1.059</v>
      </c>
      <c r="EG30">
        <v>317.7</v>
      </c>
      <c r="EH30">
        <v>1.32</v>
      </c>
      <c r="EI30">
        <f t="shared" si="18"/>
        <v>19.14641274956159</v>
      </c>
      <c r="EJ30" t="s">
        <v>23</v>
      </c>
    </row>
    <row r="31" spans="2:140" ht="12.75">
      <c r="B31">
        <v>44</v>
      </c>
      <c r="C31">
        <v>653</v>
      </c>
      <c r="D31">
        <v>15.9</v>
      </c>
      <c r="E31">
        <v>1.221</v>
      </c>
      <c r="F31">
        <v>296.9</v>
      </c>
      <c r="G31">
        <v>-59.59</v>
      </c>
      <c r="H31">
        <f t="shared" si="0"/>
        <v>15.85681307838022</v>
      </c>
      <c r="J31">
        <v>653</v>
      </c>
      <c r="K31">
        <v>16.85</v>
      </c>
      <c r="L31">
        <v>1.347</v>
      </c>
      <c r="M31">
        <v>403.3</v>
      </c>
      <c r="N31">
        <v>-12.04</v>
      </c>
      <c r="O31">
        <f t="shared" si="1"/>
        <v>16.754009730819792</v>
      </c>
      <c r="P31">
        <v>44</v>
      </c>
      <c r="Q31">
        <v>653</v>
      </c>
      <c r="R31">
        <v>15.15</v>
      </c>
      <c r="S31">
        <v>1.442</v>
      </c>
      <c r="T31">
        <v>224.7</v>
      </c>
      <c r="U31">
        <v>-58.89</v>
      </c>
      <c r="V31">
        <f t="shared" si="2"/>
        <v>15.005256301887822</v>
      </c>
      <c r="X31">
        <v>653</v>
      </c>
      <c r="Y31">
        <v>15.5</v>
      </c>
      <c r="Z31">
        <v>1.206</v>
      </c>
      <c r="AA31">
        <v>347.5</v>
      </c>
      <c r="AB31">
        <v>37.48</v>
      </c>
      <c r="AC31">
        <f t="shared" si="3"/>
        <v>15.46203804654369</v>
      </c>
      <c r="AD31" t="s">
        <v>23</v>
      </c>
      <c r="AE31">
        <v>653</v>
      </c>
      <c r="AF31">
        <v>16.33</v>
      </c>
      <c r="AG31">
        <v>1.203</v>
      </c>
      <c r="AH31">
        <v>354.8</v>
      </c>
      <c r="AI31">
        <v>25.61</v>
      </c>
      <c r="AJ31">
        <f t="shared" si="4"/>
        <v>16.292836898602175</v>
      </c>
      <c r="AK31" t="s">
        <v>23</v>
      </c>
      <c r="AL31">
        <v>653</v>
      </c>
      <c r="AM31">
        <v>16.33</v>
      </c>
      <c r="AN31">
        <v>1.203</v>
      </c>
      <c r="AO31">
        <v>354.8</v>
      </c>
      <c r="AP31">
        <v>25.61</v>
      </c>
      <c r="AQ31">
        <f t="shared" si="5"/>
        <v>16.292836898602175</v>
      </c>
      <c r="AR31">
        <v>44</v>
      </c>
      <c r="AS31">
        <v>653</v>
      </c>
      <c r="AT31">
        <v>17.44</v>
      </c>
      <c r="AU31">
        <v>1.435</v>
      </c>
      <c r="AV31">
        <v>350.4</v>
      </c>
      <c r="AW31">
        <v>-106.4</v>
      </c>
      <c r="AX31">
        <f t="shared" si="6"/>
        <v>17.29914396650394</v>
      </c>
      <c r="AZ31">
        <v>653</v>
      </c>
      <c r="BA31">
        <v>16.99</v>
      </c>
      <c r="BB31">
        <v>1.362</v>
      </c>
      <c r="BC31">
        <v>299.5</v>
      </c>
      <c r="BD31">
        <v>-92.02</v>
      </c>
      <c r="BE31">
        <f t="shared" si="7"/>
        <v>16.888861437550492</v>
      </c>
      <c r="BG31">
        <v>653</v>
      </c>
      <c r="BH31">
        <v>17.24</v>
      </c>
      <c r="BI31">
        <v>1.315</v>
      </c>
      <c r="BJ31">
        <v>315.3</v>
      </c>
      <c r="BK31">
        <v>-83.03</v>
      </c>
      <c r="BL31">
        <f t="shared" si="8"/>
        <v>17.158942736367337</v>
      </c>
      <c r="BN31">
        <v>653</v>
      </c>
      <c r="BO31">
        <v>17.69</v>
      </c>
      <c r="BP31">
        <v>1.94</v>
      </c>
      <c r="BQ31">
        <v>154.8</v>
      </c>
      <c r="BR31">
        <v>7.88</v>
      </c>
      <c r="BS31">
        <f t="shared" si="9"/>
        <v>17.221809344744354</v>
      </c>
      <c r="BT31">
        <v>44</v>
      </c>
      <c r="BU31">
        <v>653</v>
      </c>
      <c r="BV31">
        <v>16.39</v>
      </c>
      <c r="BW31">
        <v>1.577</v>
      </c>
      <c r="BX31">
        <v>454.8</v>
      </c>
      <c r="BY31">
        <v>69.74</v>
      </c>
      <c r="BZ31">
        <f t="shared" si="10"/>
        <v>16.166461271925385</v>
      </c>
      <c r="CA31">
        <v>44</v>
      </c>
      <c r="CB31">
        <v>653</v>
      </c>
      <c r="CC31">
        <v>14.95</v>
      </c>
      <c r="CD31">
        <v>1.266</v>
      </c>
      <c r="CE31">
        <v>375.9</v>
      </c>
      <c r="CF31">
        <v>-23.21</v>
      </c>
      <c r="CG31">
        <f t="shared" si="11"/>
        <v>14.889768629829877</v>
      </c>
      <c r="CI31">
        <v>44</v>
      </c>
      <c r="CJ31">
        <v>653</v>
      </c>
      <c r="CK31">
        <v>15.46</v>
      </c>
      <c r="CL31">
        <v>1.321</v>
      </c>
      <c r="CM31">
        <v>384.9</v>
      </c>
      <c r="CN31">
        <v>-42.54</v>
      </c>
      <c r="CO31">
        <f t="shared" si="12"/>
        <v>15.376026233287948</v>
      </c>
      <c r="CQ31">
        <v>653</v>
      </c>
      <c r="CR31">
        <v>44</v>
      </c>
      <c r="CS31">
        <v>11.54</v>
      </c>
      <c r="CT31">
        <v>1.87</v>
      </c>
      <c r="CU31">
        <v>166</v>
      </c>
      <c r="CV31">
        <v>-48.13</v>
      </c>
      <c r="CW31">
        <f t="shared" si="19"/>
        <v>11.119092295229356</v>
      </c>
      <c r="CY31">
        <v>11.28</v>
      </c>
      <c r="CZ31">
        <v>1.433</v>
      </c>
      <c r="DA31">
        <v>387.4</v>
      </c>
      <c r="DB31">
        <v>86.93</v>
      </c>
      <c r="DC31">
        <f t="shared" si="13"/>
        <v>11.140312427203023</v>
      </c>
      <c r="DE31">
        <v>15.04</v>
      </c>
      <c r="DF31">
        <v>1.705</v>
      </c>
      <c r="DG31">
        <v>473.4</v>
      </c>
      <c r="DH31">
        <v>-106.4</v>
      </c>
      <c r="DI31">
        <f t="shared" si="14"/>
        <v>14.73458221094596</v>
      </c>
      <c r="DJ31">
        <v>653</v>
      </c>
      <c r="DK31">
        <v>15.09</v>
      </c>
      <c r="DL31">
        <v>1.224</v>
      </c>
      <c r="DM31">
        <v>342.8</v>
      </c>
      <c r="DN31">
        <v>-48.89</v>
      </c>
      <c r="DO31">
        <f t="shared" si="15"/>
        <v>15.045652551489212</v>
      </c>
      <c r="DQ31">
        <v>15.45</v>
      </c>
      <c r="DR31">
        <v>1.298</v>
      </c>
      <c r="DS31">
        <v>314.9</v>
      </c>
      <c r="DT31">
        <v>-79.06</v>
      </c>
      <c r="DU31">
        <f t="shared" si="16"/>
        <v>15.376242036563847</v>
      </c>
      <c r="DW31">
        <v>653</v>
      </c>
      <c r="EB31" t="e">
        <f t="shared" si="17"/>
        <v>#NUM!</v>
      </c>
      <c r="ED31">
        <v>653</v>
      </c>
      <c r="EE31">
        <v>19.08</v>
      </c>
      <c r="EF31">
        <v>1.204</v>
      </c>
      <c r="EG31">
        <v>249.2</v>
      </c>
      <c r="EH31">
        <v>-1.66</v>
      </c>
      <c r="EI31">
        <f t="shared" si="18"/>
        <v>19.04264259217939</v>
      </c>
      <c r="EJ31" t="s">
        <v>23</v>
      </c>
    </row>
    <row r="32" spans="2:140" ht="12.75">
      <c r="B32">
        <v>46</v>
      </c>
      <c r="C32">
        <v>665</v>
      </c>
      <c r="D32">
        <v>15.75</v>
      </c>
      <c r="E32">
        <v>1.229</v>
      </c>
      <c r="F32">
        <v>273.4</v>
      </c>
      <c r="G32">
        <v>-52.76</v>
      </c>
      <c r="H32">
        <f t="shared" si="0"/>
        <v>15.70402984561953</v>
      </c>
      <c r="J32">
        <v>665</v>
      </c>
      <c r="K32">
        <v>16.9</v>
      </c>
      <c r="L32">
        <v>1.387</v>
      </c>
      <c r="M32">
        <v>396.3</v>
      </c>
      <c r="N32">
        <v>-59.83</v>
      </c>
      <c r="O32">
        <f t="shared" si="1"/>
        <v>16.784178198536342</v>
      </c>
      <c r="P32">
        <v>46</v>
      </c>
      <c r="Q32">
        <v>665</v>
      </c>
      <c r="R32">
        <v>14.8</v>
      </c>
      <c r="S32">
        <v>1.518</v>
      </c>
      <c r="T32">
        <v>198.9</v>
      </c>
      <c r="U32">
        <v>-18.12</v>
      </c>
      <c r="V32">
        <f t="shared" si="2"/>
        <v>14.612165055936336</v>
      </c>
      <c r="X32">
        <v>665</v>
      </c>
      <c r="Y32">
        <v>15.12</v>
      </c>
      <c r="Z32">
        <v>1.254</v>
      </c>
      <c r="AA32">
        <v>373.2</v>
      </c>
      <c r="AB32">
        <v>15.1</v>
      </c>
      <c r="AC32">
        <f t="shared" si="3"/>
        <v>15.066162221905444</v>
      </c>
      <c r="AD32" t="s">
        <v>23</v>
      </c>
      <c r="AE32">
        <v>665</v>
      </c>
      <c r="AF32">
        <v>16.37</v>
      </c>
      <c r="AG32">
        <v>1.232</v>
      </c>
      <c r="AH32">
        <v>369.3</v>
      </c>
      <c r="AI32">
        <v>-3.997</v>
      </c>
      <c r="AJ32">
        <f t="shared" si="4"/>
        <v>16.32303415410806</v>
      </c>
      <c r="AK32" t="s">
        <v>23</v>
      </c>
      <c r="AL32">
        <v>665</v>
      </c>
      <c r="AM32">
        <v>16.37</v>
      </c>
      <c r="AN32">
        <v>1.232</v>
      </c>
      <c r="AO32">
        <v>369.3</v>
      </c>
      <c r="AP32">
        <v>-3.997</v>
      </c>
      <c r="AQ32">
        <f t="shared" si="5"/>
        <v>16.32303415410806</v>
      </c>
      <c r="AR32">
        <v>46</v>
      </c>
      <c r="AS32">
        <v>665</v>
      </c>
      <c r="AT32">
        <v>17.12</v>
      </c>
      <c r="AU32">
        <v>1.528</v>
      </c>
      <c r="AV32">
        <v>293.5</v>
      </c>
      <c r="AW32">
        <v>-126.6</v>
      </c>
      <c r="AX32">
        <f t="shared" si="6"/>
        <v>16.926232338836346</v>
      </c>
      <c r="AZ32">
        <v>665</v>
      </c>
      <c r="BA32">
        <v>16.88</v>
      </c>
      <c r="BB32">
        <v>1.424</v>
      </c>
      <c r="BC32">
        <v>278.3</v>
      </c>
      <c r="BD32">
        <v>-100.3</v>
      </c>
      <c r="BE32">
        <f t="shared" si="7"/>
        <v>16.745165973644706</v>
      </c>
      <c r="BG32">
        <v>665</v>
      </c>
      <c r="BH32">
        <v>16.87</v>
      </c>
      <c r="BI32">
        <v>1.39</v>
      </c>
      <c r="BJ32">
        <v>292.1</v>
      </c>
      <c r="BK32">
        <v>-97.56</v>
      </c>
      <c r="BL32">
        <f t="shared" si="8"/>
        <v>16.75289243134494</v>
      </c>
      <c r="BN32">
        <v>665</v>
      </c>
      <c r="BO32">
        <v>17.85</v>
      </c>
      <c r="BP32">
        <v>1.898</v>
      </c>
      <c r="BQ32">
        <v>158.8</v>
      </c>
      <c r="BR32">
        <v>17.78</v>
      </c>
      <c r="BS32">
        <f t="shared" si="9"/>
        <v>17.411331846019337</v>
      </c>
      <c r="BT32">
        <v>46</v>
      </c>
      <c r="BU32">
        <v>665</v>
      </c>
      <c r="BV32">
        <v>16.23</v>
      </c>
      <c r="BW32">
        <v>1.618</v>
      </c>
      <c r="BX32">
        <v>484.7</v>
      </c>
      <c r="BY32">
        <v>-15.04</v>
      </c>
      <c r="BZ32">
        <f t="shared" si="10"/>
        <v>15.980874487135772</v>
      </c>
      <c r="CA32">
        <v>46</v>
      </c>
      <c r="CB32">
        <v>665</v>
      </c>
      <c r="CC32">
        <v>14.71</v>
      </c>
      <c r="CD32">
        <v>1.264</v>
      </c>
      <c r="CE32">
        <v>360.5</v>
      </c>
      <c r="CF32">
        <v>-48.11</v>
      </c>
      <c r="CG32">
        <f t="shared" si="11"/>
        <v>14.650428192182485</v>
      </c>
      <c r="CI32">
        <v>46</v>
      </c>
      <c r="CJ32">
        <v>665</v>
      </c>
      <c r="CK32">
        <v>15.4</v>
      </c>
      <c r="CL32">
        <v>1.348</v>
      </c>
      <c r="CM32">
        <v>364.5</v>
      </c>
      <c r="CN32">
        <v>-75.28</v>
      </c>
      <c r="CO32">
        <f t="shared" si="12"/>
        <v>15.303504448905823</v>
      </c>
      <c r="CQ32">
        <v>665</v>
      </c>
      <c r="CR32">
        <v>46</v>
      </c>
      <c r="CS32">
        <v>11.7</v>
      </c>
      <c r="CT32">
        <v>1.84</v>
      </c>
      <c r="CU32">
        <v>165.1</v>
      </c>
      <c r="CV32">
        <v>-26.13</v>
      </c>
      <c r="CW32">
        <f t="shared" si="19"/>
        <v>11.304670105968743</v>
      </c>
      <c r="CY32">
        <v>11.3</v>
      </c>
      <c r="CZ32">
        <v>1.427</v>
      </c>
      <c r="DA32">
        <v>428</v>
      </c>
      <c r="DB32">
        <v>-3.579</v>
      </c>
      <c r="DC32">
        <f t="shared" si="13"/>
        <v>11.163517600509476</v>
      </c>
      <c r="DE32">
        <v>15.25</v>
      </c>
      <c r="DF32">
        <v>1.759</v>
      </c>
      <c r="DG32">
        <v>416.8</v>
      </c>
      <c r="DH32">
        <v>-162.5</v>
      </c>
      <c r="DI32">
        <f t="shared" si="14"/>
        <v>14.915475509949225</v>
      </c>
      <c r="DJ32">
        <v>665</v>
      </c>
      <c r="DK32">
        <v>15.2</v>
      </c>
      <c r="DL32">
        <v>1.369</v>
      </c>
      <c r="DM32">
        <v>330.2</v>
      </c>
      <c r="DN32">
        <v>-94.62</v>
      </c>
      <c r="DO32">
        <f t="shared" si="15"/>
        <v>15.09319995062961</v>
      </c>
      <c r="DQ32">
        <v>15.5</v>
      </c>
      <c r="DR32">
        <v>1.361</v>
      </c>
      <c r="DS32">
        <v>282.7</v>
      </c>
      <c r="DT32">
        <v>-88.38</v>
      </c>
      <c r="DU32">
        <f t="shared" si="16"/>
        <v>15.397393582301147</v>
      </c>
      <c r="DW32">
        <v>665</v>
      </c>
      <c r="EB32" t="e">
        <f t="shared" si="17"/>
        <v>#NUM!</v>
      </c>
      <c r="ED32">
        <v>665</v>
      </c>
      <c r="EE32">
        <v>18.91</v>
      </c>
      <c r="EF32">
        <v>1.511</v>
      </c>
      <c r="EG32">
        <v>200.2</v>
      </c>
      <c r="EH32">
        <v>20.22</v>
      </c>
      <c r="EI32">
        <f t="shared" si="18"/>
        <v>18.726488490427013</v>
      </c>
      <c r="EJ32" t="s">
        <v>23</v>
      </c>
    </row>
    <row r="33" spans="2:140" ht="12.75">
      <c r="B33">
        <v>48</v>
      </c>
      <c r="C33">
        <v>677</v>
      </c>
      <c r="D33">
        <v>15.52</v>
      </c>
      <c r="E33">
        <v>1.243</v>
      </c>
      <c r="F33">
        <v>248.8</v>
      </c>
      <c r="G33">
        <v>-30.29</v>
      </c>
      <c r="H33">
        <f t="shared" si="0"/>
        <v>15.468824434937714</v>
      </c>
      <c r="J33">
        <v>677</v>
      </c>
      <c r="K33">
        <v>16.83</v>
      </c>
      <c r="L33">
        <v>1.437</v>
      </c>
      <c r="M33">
        <v>370.1</v>
      </c>
      <c r="N33">
        <v>-99.33</v>
      </c>
      <c r="O33">
        <f t="shared" si="1"/>
        <v>16.687818391538123</v>
      </c>
      <c r="P33">
        <v>48</v>
      </c>
      <c r="Q33">
        <v>677</v>
      </c>
      <c r="R33">
        <v>13.72</v>
      </c>
      <c r="S33">
        <v>1.604</v>
      </c>
      <c r="T33">
        <v>195.1</v>
      </c>
      <c r="U33">
        <v>47.77</v>
      </c>
      <c r="V33">
        <f t="shared" si="2"/>
        <v>13.480283176872856</v>
      </c>
      <c r="X33">
        <v>677</v>
      </c>
      <c r="Y33">
        <v>14.63</v>
      </c>
      <c r="Z33">
        <v>1.313</v>
      </c>
      <c r="AA33">
        <v>390.5</v>
      </c>
      <c r="AB33">
        <v>-23.16</v>
      </c>
      <c r="AC33">
        <f t="shared" si="3"/>
        <v>14.549866148824476</v>
      </c>
      <c r="AD33" t="s">
        <v>23</v>
      </c>
      <c r="AE33">
        <v>677</v>
      </c>
      <c r="AF33">
        <v>16.37</v>
      </c>
      <c r="AG33">
        <v>1.238</v>
      </c>
      <c r="AH33">
        <v>370.7</v>
      </c>
      <c r="AI33">
        <v>-9.881</v>
      </c>
      <c r="AJ33">
        <f t="shared" si="4"/>
        <v>16.320529691761823</v>
      </c>
      <c r="AK33" t="s">
        <v>23</v>
      </c>
      <c r="AL33">
        <v>677</v>
      </c>
      <c r="AM33">
        <v>16.37</v>
      </c>
      <c r="AN33">
        <v>1.238</v>
      </c>
      <c r="AO33">
        <v>370.7</v>
      </c>
      <c r="AP33">
        <v>-9.881</v>
      </c>
      <c r="AQ33">
        <f t="shared" si="5"/>
        <v>16.320529691761823</v>
      </c>
      <c r="AR33">
        <v>48</v>
      </c>
      <c r="AS33">
        <v>677</v>
      </c>
      <c r="AT33">
        <v>16.62</v>
      </c>
      <c r="AU33">
        <v>1.6</v>
      </c>
      <c r="AV33">
        <v>252.2</v>
      </c>
      <c r="AW33">
        <v>-121.4</v>
      </c>
      <c r="AX33">
        <f t="shared" si="6"/>
        <v>16.382342290625278</v>
      </c>
      <c r="AZ33">
        <v>677</v>
      </c>
      <c r="BA33">
        <v>16.22</v>
      </c>
      <c r="BB33">
        <v>1.482</v>
      </c>
      <c r="BC33">
        <v>255.1</v>
      </c>
      <c r="BD33">
        <v>-99.8</v>
      </c>
      <c r="BE33">
        <f t="shared" si="7"/>
        <v>16.05333428426048</v>
      </c>
      <c r="BG33">
        <v>677</v>
      </c>
      <c r="BH33">
        <v>16.32</v>
      </c>
      <c r="BI33">
        <v>1.453</v>
      </c>
      <c r="BJ33">
        <v>264.6</v>
      </c>
      <c r="BK33">
        <v>-99.82</v>
      </c>
      <c r="BL33">
        <f t="shared" si="8"/>
        <v>16.169222441833703</v>
      </c>
      <c r="BN33">
        <v>677</v>
      </c>
      <c r="BO33">
        <v>17.94</v>
      </c>
      <c r="BP33">
        <v>1.685</v>
      </c>
      <c r="BQ33">
        <v>179.5</v>
      </c>
      <c r="BR33">
        <v>21.98</v>
      </c>
      <c r="BS33">
        <f t="shared" si="9"/>
        <v>17.64756871192491</v>
      </c>
      <c r="BT33">
        <v>48</v>
      </c>
      <c r="BU33">
        <v>677</v>
      </c>
      <c r="BV33">
        <v>15.92</v>
      </c>
      <c r="BW33">
        <v>1.749</v>
      </c>
      <c r="BX33">
        <v>478</v>
      </c>
      <c r="BY33">
        <v>-119.5</v>
      </c>
      <c r="BZ33">
        <f t="shared" si="10"/>
        <v>15.585227924422648</v>
      </c>
      <c r="CA33">
        <v>48</v>
      </c>
      <c r="CB33">
        <v>677</v>
      </c>
      <c r="CC33">
        <v>14.33</v>
      </c>
      <c r="CD33">
        <v>1.306</v>
      </c>
      <c r="CE33">
        <v>354</v>
      </c>
      <c r="CF33">
        <v>-68.38</v>
      </c>
      <c r="CG33">
        <f t="shared" si="11"/>
        <v>14.25307034289673</v>
      </c>
      <c r="CI33">
        <v>48</v>
      </c>
      <c r="CJ33">
        <v>677</v>
      </c>
      <c r="CK33">
        <v>15.25</v>
      </c>
      <c r="CL33">
        <v>1.371</v>
      </c>
      <c r="CM33">
        <v>336.4</v>
      </c>
      <c r="CN33">
        <v>-93.81</v>
      </c>
      <c r="CO33">
        <f t="shared" si="12"/>
        <v>15.142412094670119</v>
      </c>
      <c r="CQ33">
        <v>677</v>
      </c>
      <c r="CR33">
        <v>48</v>
      </c>
      <c r="CS33">
        <v>11.91</v>
      </c>
      <c r="CT33">
        <v>1.78</v>
      </c>
      <c r="CU33">
        <v>168.5</v>
      </c>
      <c r="CV33">
        <v>-4.861</v>
      </c>
      <c r="CW33">
        <f t="shared" si="19"/>
        <v>11.553152095832266</v>
      </c>
      <c r="CY33">
        <v>11.19</v>
      </c>
      <c r="CZ33">
        <v>1.522</v>
      </c>
      <c r="DA33">
        <v>395.6</v>
      </c>
      <c r="DB33">
        <v>-110</v>
      </c>
      <c r="DC33">
        <f t="shared" si="13"/>
        <v>10.999914380689674</v>
      </c>
      <c r="DE33">
        <v>15.45</v>
      </c>
      <c r="DF33">
        <v>1.95</v>
      </c>
      <c r="DG33">
        <v>332.5</v>
      </c>
      <c r="DH33">
        <v>-212.5</v>
      </c>
      <c r="DI33">
        <f t="shared" si="14"/>
        <v>14.974055463924199</v>
      </c>
      <c r="DJ33">
        <v>677</v>
      </c>
      <c r="DK33">
        <v>15.24</v>
      </c>
      <c r="DL33">
        <v>1.555</v>
      </c>
      <c r="DM33">
        <v>291.3</v>
      </c>
      <c r="DN33">
        <v>-131.4</v>
      </c>
      <c r="DO33">
        <f t="shared" si="15"/>
        <v>15.029720658414378</v>
      </c>
      <c r="DQ33">
        <v>15.5</v>
      </c>
      <c r="DR33">
        <v>1.399</v>
      </c>
      <c r="DS33">
        <v>248.8</v>
      </c>
      <c r="DT33">
        <v>-76.58</v>
      </c>
      <c r="DU33">
        <f t="shared" si="16"/>
        <v>15.37828267981291</v>
      </c>
      <c r="DW33">
        <v>677</v>
      </c>
      <c r="EB33" t="e">
        <f t="shared" si="17"/>
        <v>#NUM!</v>
      </c>
      <c r="ED33">
        <v>677</v>
      </c>
      <c r="EE33">
        <v>18.61</v>
      </c>
      <c r="EF33">
        <v>1.85</v>
      </c>
      <c r="EG33">
        <v>172.1</v>
      </c>
      <c r="EH33">
        <v>61.56</v>
      </c>
      <c r="EI33">
        <f t="shared" si="18"/>
        <v>18.205718201853802</v>
      </c>
      <c r="EJ33" t="s">
        <v>23</v>
      </c>
    </row>
    <row r="34" spans="2:140" ht="12.75">
      <c r="B34">
        <v>50</v>
      </c>
      <c r="C34">
        <v>689</v>
      </c>
      <c r="D34">
        <v>14.95</v>
      </c>
      <c r="E34">
        <v>1.159</v>
      </c>
      <c r="F34">
        <v>259.9</v>
      </c>
      <c r="G34">
        <v>3.038</v>
      </c>
      <c r="H34">
        <f t="shared" si="0"/>
        <v>14.927538046227836</v>
      </c>
      <c r="J34">
        <v>689</v>
      </c>
      <c r="K34">
        <v>16.77</v>
      </c>
      <c r="L34">
        <v>1.493</v>
      </c>
      <c r="M34">
        <v>331</v>
      </c>
      <c r="N34">
        <v>-123.2</v>
      </c>
      <c r="O34">
        <f t="shared" si="1"/>
        <v>16.597026032168735</v>
      </c>
      <c r="P34">
        <v>50</v>
      </c>
      <c r="Q34">
        <v>689</v>
      </c>
      <c r="R34">
        <v>11.9</v>
      </c>
      <c r="S34">
        <v>1.691</v>
      </c>
      <c r="T34">
        <v>251.5</v>
      </c>
      <c r="U34">
        <v>137.7</v>
      </c>
      <c r="V34">
        <f t="shared" si="2"/>
        <v>11.603640780283154</v>
      </c>
      <c r="X34">
        <v>689</v>
      </c>
      <c r="Y34">
        <v>13.9</v>
      </c>
      <c r="Z34">
        <v>1.348</v>
      </c>
      <c r="AA34">
        <v>371.5</v>
      </c>
      <c r="AB34">
        <v>-69.87</v>
      </c>
      <c r="AC34">
        <f t="shared" si="3"/>
        <v>13.803713965016199</v>
      </c>
      <c r="AD34" t="s">
        <v>23</v>
      </c>
      <c r="AE34">
        <v>689</v>
      </c>
      <c r="AF34">
        <v>16.19</v>
      </c>
      <c r="AG34">
        <v>1.344</v>
      </c>
      <c r="AH34">
        <v>353.9</v>
      </c>
      <c r="AI34">
        <v>-80.16</v>
      </c>
      <c r="AJ34">
        <f t="shared" si="4"/>
        <v>16.09561236355707</v>
      </c>
      <c r="AK34" t="s">
        <v>23</v>
      </c>
      <c r="AL34">
        <v>689</v>
      </c>
      <c r="AM34">
        <v>16.19</v>
      </c>
      <c r="AN34">
        <v>1.344</v>
      </c>
      <c r="AO34">
        <v>353.9</v>
      </c>
      <c r="AP34">
        <v>-80.16</v>
      </c>
      <c r="AQ34">
        <f t="shared" si="5"/>
        <v>16.09561236355707</v>
      </c>
      <c r="AR34">
        <v>50</v>
      </c>
      <c r="AS34">
        <v>689</v>
      </c>
      <c r="AT34">
        <v>16.08</v>
      </c>
      <c r="AU34">
        <v>1.606</v>
      </c>
      <c r="AV34">
        <v>221.1</v>
      </c>
      <c r="AW34">
        <v>-98.79</v>
      </c>
      <c r="AX34">
        <f t="shared" si="6"/>
        <v>15.82593040254336</v>
      </c>
      <c r="AZ34">
        <v>689</v>
      </c>
      <c r="BA34">
        <v>15.64</v>
      </c>
      <c r="BB34">
        <v>1.526</v>
      </c>
      <c r="BC34">
        <v>234</v>
      </c>
      <c r="BD34">
        <v>-91.32</v>
      </c>
      <c r="BE34">
        <f t="shared" si="7"/>
        <v>15.447958898197184</v>
      </c>
      <c r="BG34">
        <v>689</v>
      </c>
      <c r="BH34">
        <v>15.59</v>
      </c>
      <c r="BI34">
        <v>1.49</v>
      </c>
      <c r="BJ34">
        <v>240.9</v>
      </c>
      <c r="BK34">
        <v>-91.35</v>
      </c>
      <c r="BL34">
        <f t="shared" si="8"/>
        <v>15.4157040974127</v>
      </c>
      <c r="BN34">
        <v>689</v>
      </c>
      <c r="BO34">
        <v>17.8</v>
      </c>
      <c r="BP34">
        <v>1.755</v>
      </c>
      <c r="BQ34">
        <v>173.3</v>
      </c>
      <c r="BR34">
        <v>29.07</v>
      </c>
      <c r="BS34">
        <f t="shared" si="9"/>
        <v>17.46071552356523</v>
      </c>
      <c r="BT34">
        <v>50</v>
      </c>
      <c r="BU34">
        <v>689</v>
      </c>
      <c r="BV34">
        <v>15.41</v>
      </c>
      <c r="BW34">
        <v>1.83</v>
      </c>
      <c r="BX34">
        <v>393.2</v>
      </c>
      <c r="BY34">
        <v>-188.9</v>
      </c>
      <c r="BZ34">
        <f t="shared" si="10"/>
        <v>15.019688045053202</v>
      </c>
      <c r="CA34">
        <v>50</v>
      </c>
      <c r="CB34">
        <v>689</v>
      </c>
      <c r="CC34">
        <v>13.73</v>
      </c>
      <c r="CD34">
        <v>1.326</v>
      </c>
      <c r="CE34">
        <v>331.3</v>
      </c>
      <c r="CF34">
        <v>-83.64</v>
      </c>
      <c r="CG34">
        <f t="shared" si="11"/>
        <v>13.643739759729742</v>
      </c>
      <c r="CI34">
        <v>50</v>
      </c>
      <c r="CJ34">
        <v>689</v>
      </c>
      <c r="CK34">
        <v>14.96</v>
      </c>
      <c r="CL34">
        <v>1.385</v>
      </c>
      <c r="CM34">
        <v>296.7</v>
      </c>
      <c r="CN34">
        <v>-97.55</v>
      </c>
      <c r="CO34">
        <f t="shared" si="12"/>
        <v>14.845319353235393</v>
      </c>
      <c r="CQ34">
        <v>689</v>
      </c>
      <c r="CR34">
        <v>50</v>
      </c>
      <c r="CS34">
        <v>12.06</v>
      </c>
      <c r="CT34">
        <v>1.7</v>
      </c>
      <c r="CU34">
        <v>177</v>
      </c>
      <c r="CV34">
        <v>15.48</v>
      </c>
      <c r="CW34">
        <f t="shared" si="19"/>
        <v>11.756606020706501</v>
      </c>
      <c r="CY34">
        <v>10.88</v>
      </c>
      <c r="CZ34">
        <v>1.71</v>
      </c>
      <c r="DA34">
        <v>306.8</v>
      </c>
      <c r="DB34">
        <v>-164.5</v>
      </c>
      <c r="DC34">
        <f t="shared" si="13"/>
        <v>10.571466041456981</v>
      </c>
      <c r="DE34">
        <v>15.55</v>
      </c>
      <c r="DF34">
        <v>2.222</v>
      </c>
      <c r="DG34">
        <v>241</v>
      </c>
      <c r="DH34">
        <v>-212.3</v>
      </c>
      <c r="DI34">
        <f t="shared" si="14"/>
        <v>14.875999863510986</v>
      </c>
      <c r="DJ34">
        <v>689</v>
      </c>
      <c r="DK34">
        <v>15.09</v>
      </c>
      <c r="DL34">
        <v>1.778</v>
      </c>
      <c r="DM34">
        <v>235</v>
      </c>
      <c r="DN34">
        <v>-140.6</v>
      </c>
      <c r="DO34">
        <f t="shared" si="15"/>
        <v>14.735371058464336</v>
      </c>
      <c r="DQ34">
        <v>15.45</v>
      </c>
      <c r="DR34">
        <v>1.404</v>
      </c>
      <c r="DS34">
        <v>224.7</v>
      </c>
      <c r="DT34">
        <v>-46.32</v>
      </c>
      <c r="DU34">
        <f t="shared" si="16"/>
        <v>15.32590772969799</v>
      </c>
      <c r="DW34">
        <v>689</v>
      </c>
      <c r="EB34" t="e">
        <f t="shared" si="17"/>
        <v>#NUM!</v>
      </c>
      <c r="ED34">
        <v>689</v>
      </c>
      <c r="EE34">
        <v>18.14</v>
      </c>
      <c r="EF34">
        <v>2.168</v>
      </c>
      <c r="EG34">
        <v>163.7</v>
      </c>
      <c r="EH34">
        <v>111.1</v>
      </c>
      <c r="EI34">
        <f t="shared" si="18"/>
        <v>17.50514145733578</v>
      </c>
      <c r="EJ34" t="s">
        <v>23</v>
      </c>
    </row>
    <row r="35" spans="2:140" ht="12.75">
      <c r="B35">
        <v>52</v>
      </c>
      <c r="C35">
        <v>701</v>
      </c>
      <c r="D35">
        <v>13.64</v>
      </c>
      <c r="E35">
        <v>1.087</v>
      </c>
      <c r="F35">
        <v>295.7</v>
      </c>
      <c r="G35">
        <v>24.49</v>
      </c>
      <c r="H35">
        <f t="shared" si="0"/>
        <v>13.632439720226389</v>
      </c>
      <c r="J35">
        <v>701</v>
      </c>
      <c r="K35">
        <v>16.41</v>
      </c>
      <c r="L35">
        <v>1.542</v>
      </c>
      <c r="M35">
        <v>287.2</v>
      </c>
      <c r="N35">
        <v>-127.5</v>
      </c>
      <c r="O35">
        <f t="shared" si="1"/>
        <v>16.207861955468555</v>
      </c>
      <c r="P35">
        <v>52</v>
      </c>
      <c r="Q35">
        <v>701</v>
      </c>
      <c r="R35">
        <v>11.05</v>
      </c>
      <c r="S35">
        <v>1.739</v>
      </c>
      <c r="T35">
        <v>435.5</v>
      </c>
      <c r="U35">
        <v>150.6</v>
      </c>
      <c r="V35">
        <f t="shared" si="2"/>
        <v>10.721671291450145</v>
      </c>
      <c r="X35">
        <v>701</v>
      </c>
      <c r="Y35">
        <v>12.9</v>
      </c>
      <c r="Z35">
        <v>1.467</v>
      </c>
      <c r="AA35">
        <v>353.1</v>
      </c>
      <c r="AB35">
        <v>-113.6</v>
      </c>
      <c r="AC35">
        <f t="shared" si="3"/>
        <v>12.741748611322315</v>
      </c>
      <c r="AD35" t="s">
        <v>23</v>
      </c>
      <c r="AE35">
        <v>701</v>
      </c>
      <c r="AF35">
        <v>15.88</v>
      </c>
      <c r="AG35">
        <v>1.417</v>
      </c>
      <c r="AH35">
        <v>320.2</v>
      </c>
      <c r="AI35">
        <v>-106.7</v>
      </c>
      <c r="AJ35">
        <f t="shared" si="4"/>
        <v>15.748712747692878</v>
      </c>
      <c r="AK35" t="s">
        <v>23</v>
      </c>
      <c r="AL35">
        <v>701</v>
      </c>
      <c r="AM35">
        <v>15.88</v>
      </c>
      <c r="AN35">
        <v>1.417</v>
      </c>
      <c r="AO35">
        <v>320.2</v>
      </c>
      <c r="AP35">
        <v>-106.7</v>
      </c>
      <c r="AQ35">
        <f t="shared" si="5"/>
        <v>15.748712747692878</v>
      </c>
      <c r="AR35">
        <v>52</v>
      </c>
      <c r="AS35">
        <v>701</v>
      </c>
      <c r="AT35">
        <v>15.71</v>
      </c>
      <c r="AU35">
        <v>1.62</v>
      </c>
      <c r="AV35">
        <v>204.1</v>
      </c>
      <c r="AW35">
        <v>-73.12</v>
      </c>
      <c r="AX35">
        <f t="shared" si="6"/>
        <v>15.459482390580497</v>
      </c>
      <c r="AZ35">
        <v>701</v>
      </c>
      <c r="BA35">
        <v>15</v>
      </c>
      <c r="BB35">
        <v>1.538</v>
      </c>
      <c r="BC35">
        <v>219.5</v>
      </c>
      <c r="BD35">
        <v>-76.99</v>
      </c>
      <c r="BE35">
        <f t="shared" si="7"/>
        <v>14.800093680786022</v>
      </c>
      <c r="BG35">
        <v>701</v>
      </c>
      <c r="BH35">
        <v>14.94</v>
      </c>
      <c r="BI35">
        <v>1.492</v>
      </c>
      <c r="BJ35">
        <v>227.5</v>
      </c>
      <c r="BK35">
        <v>-76.32</v>
      </c>
      <c r="BL35">
        <f t="shared" si="8"/>
        <v>14.767204705932578</v>
      </c>
      <c r="BN35">
        <v>701</v>
      </c>
      <c r="BO35">
        <v>17.65</v>
      </c>
      <c r="BP35">
        <v>1.838</v>
      </c>
      <c r="BQ35">
        <v>168.4</v>
      </c>
      <c r="BR35">
        <v>44.41</v>
      </c>
      <c r="BS35">
        <f t="shared" si="9"/>
        <v>17.254029827794724</v>
      </c>
      <c r="BT35">
        <v>52</v>
      </c>
      <c r="BU35">
        <v>701</v>
      </c>
      <c r="BV35">
        <v>14.57</v>
      </c>
      <c r="BW35">
        <v>1.922</v>
      </c>
      <c r="BX35">
        <v>309.9</v>
      </c>
      <c r="BY35">
        <v>-202.5</v>
      </c>
      <c r="BZ35">
        <f t="shared" si="10"/>
        <v>14.114693225080112</v>
      </c>
      <c r="CA35">
        <v>52</v>
      </c>
      <c r="CB35">
        <v>701</v>
      </c>
      <c r="CC35">
        <v>12.75</v>
      </c>
      <c r="CD35">
        <v>1.365</v>
      </c>
      <c r="CE35">
        <v>302.3</v>
      </c>
      <c r="CF35">
        <v>-94.15</v>
      </c>
      <c r="CG35">
        <f t="shared" si="11"/>
        <v>12.645091975729553</v>
      </c>
      <c r="CI35">
        <v>52</v>
      </c>
      <c r="CJ35">
        <v>701</v>
      </c>
      <c r="CK35">
        <v>14.3</v>
      </c>
      <c r="CL35">
        <v>1.415</v>
      </c>
      <c r="CM35">
        <v>279.8</v>
      </c>
      <c r="CN35">
        <v>-98.93</v>
      </c>
      <c r="CO35">
        <f t="shared" si="12"/>
        <v>14.17009112356318</v>
      </c>
      <c r="CQ35">
        <v>701</v>
      </c>
      <c r="CR35">
        <v>52</v>
      </c>
      <c r="CS35">
        <v>12.19</v>
      </c>
      <c r="CT35">
        <v>1.6</v>
      </c>
      <c r="CU35">
        <v>191.6</v>
      </c>
      <c r="CV35">
        <v>34.19</v>
      </c>
      <c r="CW35">
        <f t="shared" si="19"/>
        <v>11.952573919957173</v>
      </c>
      <c r="CY35">
        <v>10.32</v>
      </c>
      <c r="CZ35">
        <v>1.957</v>
      </c>
      <c r="DA35">
        <v>222.2</v>
      </c>
      <c r="DB35">
        <v>-158.6</v>
      </c>
      <c r="DC35">
        <f t="shared" si="13"/>
        <v>9.839323621561952</v>
      </c>
      <c r="DE35">
        <v>15.34</v>
      </c>
      <c r="DF35">
        <v>2.942</v>
      </c>
      <c r="DG35">
        <v>154.2</v>
      </c>
      <c r="DH35">
        <v>-195.1</v>
      </c>
      <c r="DI35">
        <f t="shared" si="14"/>
        <v>14.13232570811693</v>
      </c>
      <c r="DJ35">
        <v>701</v>
      </c>
      <c r="DK35">
        <v>14.54</v>
      </c>
      <c r="DL35">
        <v>1.963</v>
      </c>
      <c r="DM35">
        <v>189.1</v>
      </c>
      <c r="DN35">
        <v>-120.3</v>
      </c>
      <c r="DO35">
        <f t="shared" si="15"/>
        <v>14.055678857184933</v>
      </c>
      <c r="DQ35">
        <v>15.3</v>
      </c>
      <c r="DR35">
        <v>1.375</v>
      </c>
      <c r="DS35">
        <v>218.2</v>
      </c>
      <c r="DT35">
        <v>-1.855</v>
      </c>
      <c r="DU35">
        <f t="shared" si="16"/>
        <v>15.1903560988026</v>
      </c>
      <c r="DW35">
        <v>701</v>
      </c>
      <c r="EB35" t="e">
        <f t="shared" si="17"/>
        <v>#NUM!</v>
      </c>
      <c r="ED35">
        <v>701</v>
      </c>
      <c r="EE35">
        <v>17.59</v>
      </c>
      <c r="EF35">
        <v>2.416</v>
      </c>
      <c r="EG35">
        <v>174</v>
      </c>
      <c r="EH35">
        <v>165.6</v>
      </c>
      <c r="EI35">
        <f t="shared" si="18"/>
        <v>16.77158751187778</v>
      </c>
      <c r="EJ35" t="s">
        <v>23</v>
      </c>
    </row>
    <row r="36" spans="2:140" ht="12.75">
      <c r="B36">
        <v>54</v>
      </c>
      <c r="C36">
        <v>713</v>
      </c>
      <c r="D36">
        <v>11.37</v>
      </c>
      <c r="E36">
        <v>1.081</v>
      </c>
      <c r="F36">
        <v>321.7</v>
      </c>
      <c r="G36">
        <v>-10.85</v>
      </c>
      <c r="H36">
        <f t="shared" si="0"/>
        <v>11.363383160489667</v>
      </c>
      <c r="J36">
        <v>713</v>
      </c>
      <c r="K36">
        <v>15.8</v>
      </c>
      <c r="L36">
        <v>1.57</v>
      </c>
      <c r="M36">
        <v>244</v>
      </c>
      <c r="N36">
        <v>-109.5</v>
      </c>
      <c r="O36">
        <f t="shared" si="1"/>
        <v>15.581243593057787</v>
      </c>
      <c r="P36">
        <v>54</v>
      </c>
      <c r="Q36">
        <v>713</v>
      </c>
      <c r="R36">
        <v>11.3</v>
      </c>
      <c r="S36">
        <v>1.603</v>
      </c>
      <c r="T36">
        <v>467.6</v>
      </c>
      <c r="U36">
        <v>-60.95</v>
      </c>
      <c r="V36">
        <f t="shared" si="2"/>
        <v>11.0605623348526</v>
      </c>
      <c r="X36">
        <v>713</v>
      </c>
      <c r="Y36">
        <v>11.96</v>
      </c>
      <c r="Z36">
        <v>1.508</v>
      </c>
      <c r="AA36">
        <v>292.8</v>
      </c>
      <c r="AB36">
        <v>-122.4</v>
      </c>
      <c r="AC36">
        <f t="shared" si="3"/>
        <v>11.778044394342349</v>
      </c>
      <c r="AD36" t="s">
        <v>23</v>
      </c>
      <c r="AE36">
        <v>713</v>
      </c>
      <c r="AF36">
        <v>15.41</v>
      </c>
      <c r="AG36">
        <v>1.489</v>
      </c>
      <c r="AH36">
        <v>269.6</v>
      </c>
      <c r="AI36">
        <v>-109.7</v>
      </c>
      <c r="AJ36">
        <f t="shared" si="4"/>
        <v>15.239441372982133</v>
      </c>
      <c r="AK36" t="s">
        <v>23</v>
      </c>
      <c r="AL36">
        <v>713</v>
      </c>
      <c r="AM36">
        <v>15.41</v>
      </c>
      <c r="AN36">
        <v>1.489</v>
      </c>
      <c r="AO36">
        <v>269.6</v>
      </c>
      <c r="AP36">
        <v>-109.7</v>
      </c>
      <c r="AQ36">
        <f t="shared" si="5"/>
        <v>15.239441372982133</v>
      </c>
      <c r="AR36">
        <v>54</v>
      </c>
      <c r="AS36">
        <v>713</v>
      </c>
      <c r="AT36">
        <v>15.57</v>
      </c>
      <c r="AU36">
        <v>1.595</v>
      </c>
      <c r="AV36">
        <v>196.3</v>
      </c>
      <c r="AW36">
        <v>-48.25</v>
      </c>
      <c r="AX36">
        <f t="shared" si="6"/>
        <v>15.335274874811331</v>
      </c>
      <c r="AZ36">
        <v>713</v>
      </c>
      <c r="BA36">
        <v>14.44</v>
      </c>
      <c r="BB36">
        <v>1.544</v>
      </c>
      <c r="BC36">
        <v>209.9</v>
      </c>
      <c r="BD36">
        <v>-62.92</v>
      </c>
      <c r="BE36">
        <f t="shared" si="7"/>
        <v>14.236606055229677</v>
      </c>
      <c r="BG36">
        <v>713</v>
      </c>
      <c r="BH36">
        <v>14.24</v>
      </c>
      <c r="BI36">
        <v>1.478</v>
      </c>
      <c r="BJ36">
        <v>219.7</v>
      </c>
      <c r="BK36">
        <v>-61.25</v>
      </c>
      <c r="BL36">
        <f t="shared" si="8"/>
        <v>14.075149679536672</v>
      </c>
      <c r="BN36">
        <v>713</v>
      </c>
      <c r="BO36">
        <v>17.38</v>
      </c>
      <c r="BP36">
        <v>1.921</v>
      </c>
      <c r="BQ36">
        <v>166.5</v>
      </c>
      <c r="BR36">
        <v>65.21</v>
      </c>
      <c r="BS36">
        <f t="shared" si="9"/>
        <v>16.92487907993516</v>
      </c>
      <c r="BT36">
        <v>54</v>
      </c>
      <c r="BU36">
        <v>713</v>
      </c>
      <c r="BV36">
        <v>13.34</v>
      </c>
      <c r="BW36">
        <v>1.901</v>
      </c>
      <c r="BX36">
        <v>242.3</v>
      </c>
      <c r="BY36">
        <v>-166.5</v>
      </c>
      <c r="BZ36">
        <f t="shared" si="10"/>
        <v>12.899330465611492</v>
      </c>
      <c r="CA36">
        <v>54</v>
      </c>
      <c r="CB36">
        <v>713</v>
      </c>
      <c r="CC36">
        <v>11.3</v>
      </c>
      <c r="CD36">
        <v>1.394</v>
      </c>
      <c r="CE36">
        <v>278.5</v>
      </c>
      <c r="CF36">
        <v>-93.96</v>
      </c>
      <c r="CG36">
        <f t="shared" si="11"/>
        <v>11.180914225585479</v>
      </c>
      <c r="CI36">
        <v>54</v>
      </c>
      <c r="CJ36">
        <v>713</v>
      </c>
      <c r="CK36">
        <v>13.29</v>
      </c>
      <c r="CL36">
        <v>1.413</v>
      </c>
      <c r="CM36">
        <v>253.6</v>
      </c>
      <c r="CN36">
        <v>-83.75</v>
      </c>
      <c r="CO36">
        <f t="shared" si="12"/>
        <v>13.16110928314814</v>
      </c>
      <c r="CQ36">
        <v>713</v>
      </c>
      <c r="CR36">
        <v>54</v>
      </c>
      <c r="CS36">
        <v>12.28</v>
      </c>
      <c r="CT36">
        <v>1.47</v>
      </c>
      <c r="CU36">
        <v>214.3</v>
      </c>
      <c r="CV36">
        <v>49.1</v>
      </c>
      <c r="CW36">
        <f t="shared" si="19"/>
        <v>12.118299481534743</v>
      </c>
      <c r="CY36">
        <v>9.49</v>
      </c>
      <c r="CZ36">
        <v>2.218</v>
      </c>
      <c r="DA36">
        <v>166.2</v>
      </c>
      <c r="DB36">
        <v>-124.3</v>
      </c>
      <c r="DC36">
        <f t="shared" si="13"/>
        <v>8.818424789878492</v>
      </c>
      <c r="DE36">
        <v>14.97</v>
      </c>
      <c r="DF36">
        <v>1.356</v>
      </c>
      <c r="DG36">
        <v>241.6</v>
      </c>
      <c r="DH36">
        <v>58.08</v>
      </c>
      <c r="DI36">
        <f t="shared" si="14"/>
        <v>14.869549995502267</v>
      </c>
      <c r="DJ36">
        <v>713</v>
      </c>
      <c r="DK36">
        <v>13.61</v>
      </c>
      <c r="DL36">
        <v>2.003</v>
      </c>
      <c r="DM36">
        <v>169</v>
      </c>
      <c r="DN36">
        <v>-91.12</v>
      </c>
      <c r="DO36">
        <f t="shared" si="15"/>
        <v>13.096308042934291</v>
      </c>
      <c r="DQ36">
        <v>14.97</v>
      </c>
      <c r="DR36">
        <v>1.356</v>
      </c>
      <c r="DS36">
        <v>241.6</v>
      </c>
      <c r="DT36">
        <v>58.08</v>
      </c>
      <c r="DU36">
        <f t="shared" si="16"/>
        <v>14.869549995502267</v>
      </c>
      <c r="DW36">
        <v>713</v>
      </c>
      <c r="EB36" t="e">
        <f t="shared" si="17"/>
        <v>#NUM!</v>
      </c>
      <c r="ED36">
        <v>713</v>
      </c>
      <c r="EE36">
        <v>16.9</v>
      </c>
      <c r="EF36">
        <v>2.532</v>
      </c>
      <c r="EG36">
        <v>209.3</v>
      </c>
      <c r="EH36">
        <v>223.6</v>
      </c>
      <c r="EI36">
        <f t="shared" si="18"/>
        <v>15.994533963284448</v>
      </c>
      <c r="EJ36" t="s">
        <v>23</v>
      </c>
    </row>
    <row r="37" spans="2:140" ht="12.75">
      <c r="B37">
        <v>56</v>
      </c>
      <c r="C37">
        <v>725</v>
      </c>
      <c r="D37">
        <v>11.81</v>
      </c>
      <c r="E37">
        <v>1.213</v>
      </c>
      <c r="F37">
        <v>310.3</v>
      </c>
      <c r="G37">
        <v>-58.18</v>
      </c>
      <c r="H37">
        <f t="shared" si="0"/>
        <v>11.769473087785363</v>
      </c>
      <c r="J37">
        <v>725</v>
      </c>
      <c r="K37">
        <v>15.11</v>
      </c>
      <c r="L37">
        <v>1.561</v>
      </c>
      <c r="M37">
        <v>216.2</v>
      </c>
      <c r="N37">
        <v>-77.87</v>
      </c>
      <c r="O37">
        <f t="shared" si="1"/>
        <v>14.896287118514529</v>
      </c>
      <c r="P37">
        <v>56</v>
      </c>
      <c r="Q37">
        <v>725</v>
      </c>
      <c r="R37">
        <v>10.87</v>
      </c>
      <c r="S37">
        <v>1.583</v>
      </c>
      <c r="T37">
        <v>352.6</v>
      </c>
      <c r="U37">
        <v>-141.3</v>
      </c>
      <c r="V37">
        <f t="shared" si="2"/>
        <v>10.642723965385809</v>
      </c>
      <c r="X37">
        <v>725</v>
      </c>
      <c r="Y37">
        <v>11.07</v>
      </c>
      <c r="Z37">
        <v>1.52</v>
      </c>
      <c r="AA37">
        <v>253.8</v>
      </c>
      <c r="AB37">
        <v>-106.8</v>
      </c>
      <c r="AC37">
        <f t="shared" si="3"/>
        <v>10.881082663118615</v>
      </c>
      <c r="AD37" t="s">
        <v>23</v>
      </c>
      <c r="AE37">
        <v>725</v>
      </c>
      <c r="AF37">
        <v>14.81</v>
      </c>
      <c r="AG37">
        <v>1.546</v>
      </c>
      <c r="AH37">
        <v>237.1</v>
      </c>
      <c r="AI37">
        <v>-98.75</v>
      </c>
      <c r="AJ37">
        <f t="shared" si="4"/>
        <v>14.605644240454973</v>
      </c>
      <c r="AK37" t="s">
        <v>23</v>
      </c>
      <c r="AL37">
        <v>725</v>
      </c>
      <c r="AM37">
        <v>14.81</v>
      </c>
      <c r="AN37">
        <v>1.546</v>
      </c>
      <c r="AO37">
        <v>237.1</v>
      </c>
      <c r="AP37">
        <v>-98.75</v>
      </c>
      <c r="AQ37">
        <f t="shared" si="5"/>
        <v>14.605644240454973</v>
      </c>
      <c r="AR37">
        <v>56</v>
      </c>
      <c r="AS37">
        <v>725</v>
      </c>
      <c r="AT37">
        <v>15.42</v>
      </c>
      <c r="AU37">
        <v>1.557</v>
      </c>
      <c r="AV37">
        <v>194.7</v>
      </c>
      <c r="AW37">
        <v>-23.36</v>
      </c>
      <c r="AX37">
        <f t="shared" si="6"/>
        <v>15.208960740807225</v>
      </c>
      <c r="AZ37">
        <v>725</v>
      </c>
      <c r="BA37">
        <v>13.89</v>
      </c>
      <c r="BB37">
        <v>1.525</v>
      </c>
      <c r="BC37">
        <v>205.9</v>
      </c>
      <c r="BD37">
        <v>-47.98</v>
      </c>
      <c r="BE37">
        <f t="shared" si="7"/>
        <v>13.698193092172824</v>
      </c>
      <c r="BG37">
        <v>725</v>
      </c>
      <c r="BH37">
        <v>13.72</v>
      </c>
      <c r="BI37">
        <v>1.446</v>
      </c>
      <c r="BJ37">
        <v>218.4</v>
      </c>
      <c r="BK37">
        <v>-48.47</v>
      </c>
      <c r="BL37">
        <f t="shared" si="8"/>
        <v>13.573237453461111</v>
      </c>
      <c r="BN37">
        <v>725</v>
      </c>
      <c r="BO37">
        <v>17.03</v>
      </c>
      <c r="BP37">
        <v>1.973</v>
      </c>
      <c r="BQ37">
        <v>174.3</v>
      </c>
      <c r="BR37">
        <v>96.48</v>
      </c>
      <c r="BS37">
        <f t="shared" si="9"/>
        <v>16.53764031151226</v>
      </c>
      <c r="BT37">
        <v>56</v>
      </c>
      <c r="BU37">
        <v>725</v>
      </c>
      <c r="BV37">
        <v>12.21</v>
      </c>
      <c r="BW37">
        <v>1.792</v>
      </c>
      <c r="BX37">
        <v>214.4</v>
      </c>
      <c r="BY37">
        <v>-123.3</v>
      </c>
      <c r="BZ37">
        <f t="shared" si="10"/>
        <v>11.845424075597801</v>
      </c>
      <c r="CA37">
        <v>56</v>
      </c>
      <c r="CB37">
        <v>725</v>
      </c>
      <c r="CC37">
        <v>9.48</v>
      </c>
      <c r="CD37">
        <v>1.349</v>
      </c>
      <c r="CE37">
        <v>261.3</v>
      </c>
      <c r="CF37">
        <v>-74.72</v>
      </c>
      <c r="CG37">
        <f t="shared" si="11"/>
        <v>9.383019151569762</v>
      </c>
      <c r="CI37">
        <v>56</v>
      </c>
      <c r="CJ37">
        <v>725</v>
      </c>
      <c r="CK37">
        <v>11.94</v>
      </c>
      <c r="CL37">
        <v>1.351</v>
      </c>
      <c r="CM37">
        <v>240.1</v>
      </c>
      <c r="CN37">
        <v>-54.7</v>
      </c>
      <c r="CO37">
        <f t="shared" si="12"/>
        <v>11.841931228864173</v>
      </c>
      <c r="CQ37">
        <v>725</v>
      </c>
      <c r="CR37">
        <v>56</v>
      </c>
      <c r="CS37">
        <v>12.33</v>
      </c>
      <c r="CT37">
        <v>1.32</v>
      </c>
      <c r="CU37">
        <v>246.7</v>
      </c>
      <c r="CV37">
        <v>55.08</v>
      </c>
      <c r="CW37">
        <f t="shared" si="19"/>
        <v>12.244661417057893</v>
      </c>
      <c r="CY37">
        <v>8.4</v>
      </c>
      <c r="CZ37">
        <v>2.443</v>
      </c>
      <c r="DA37">
        <v>134.5</v>
      </c>
      <c r="DB37">
        <v>-83.76</v>
      </c>
      <c r="DC37">
        <f t="shared" si="13"/>
        <v>7.560775623168868</v>
      </c>
      <c r="DE37">
        <v>14.76</v>
      </c>
      <c r="DF37">
        <v>3.283</v>
      </c>
      <c r="DG37">
        <v>115.1</v>
      </c>
      <c r="DH37">
        <v>-143.7</v>
      </c>
      <c r="DI37">
        <f t="shared" si="14"/>
        <v>13.307944558511773</v>
      </c>
      <c r="DJ37">
        <v>725</v>
      </c>
      <c r="DK37">
        <v>13.02</v>
      </c>
      <c r="DL37">
        <v>2.117</v>
      </c>
      <c r="DM37">
        <v>152.7</v>
      </c>
      <c r="DN37">
        <v>-72.98</v>
      </c>
      <c r="DO37">
        <f t="shared" si="15"/>
        <v>12.422566614815796</v>
      </c>
      <c r="DQ37">
        <v>14.4</v>
      </c>
      <c r="DR37">
        <v>1.347</v>
      </c>
      <c r="DS37">
        <v>309.8</v>
      </c>
      <c r="DT37">
        <v>90.72</v>
      </c>
      <c r="DU37">
        <f t="shared" si="16"/>
        <v>14.3038060528459</v>
      </c>
      <c r="DW37">
        <v>725</v>
      </c>
      <c r="EB37" t="e">
        <f t="shared" si="17"/>
        <v>#NUM!</v>
      </c>
      <c r="ED37">
        <v>725</v>
      </c>
      <c r="EE37">
        <v>16.08</v>
      </c>
      <c r="EF37">
        <v>2.462</v>
      </c>
      <c r="EG37">
        <v>284.2</v>
      </c>
      <c r="EH37">
        <v>271.7</v>
      </c>
      <c r="EI37">
        <f t="shared" si="18"/>
        <v>15.226415694865466</v>
      </c>
      <c r="EJ37" t="s">
        <v>23</v>
      </c>
    </row>
    <row r="38" spans="2:140" ht="12.75">
      <c r="B38">
        <v>58</v>
      </c>
      <c r="C38">
        <v>737</v>
      </c>
      <c r="D38">
        <v>11.3</v>
      </c>
      <c r="E38">
        <v>1.249</v>
      </c>
      <c r="F38">
        <v>283.9</v>
      </c>
      <c r="G38">
        <v>-63.02</v>
      </c>
      <c r="H38">
        <f t="shared" si="0"/>
        <v>11.246399328085339</v>
      </c>
      <c r="J38">
        <v>737</v>
      </c>
      <c r="K38">
        <v>14.56</v>
      </c>
      <c r="L38">
        <v>1.465</v>
      </c>
      <c r="M38">
        <v>212.1</v>
      </c>
      <c r="N38">
        <v>-40.63</v>
      </c>
      <c r="O38">
        <f t="shared" si="1"/>
        <v>14.402871209122944</v>
      </c>
      <c r="P38">
        <v>58</v>
      </c>
      <c r="Q38">
        <v>737</v>
      </c>
      <c r="R38">
        <v>10.49</v>
      </c>
      <c r="S38">
        <v>1.521</v>
      </c>
      <c r="T38">
        <v>284.3</v>
      </c>
      <c r="U38">
        <v>-122.5</v>
      </c>
      <c r="V38">
        <f t="shared" si="2"/>
        <v>10.300048862070932</v>
      </c>
      <c r="X38">
        <v>737</v>
      </c>
      <c r="Y38">
        <v>10.5</v>
      </c>
      <c r="Z38">
        <v>1.449</v>
      </c>
      <c r="AA38">
        <v>235.9</v>
      </c>
      <c r="AB38">
        <v>-75.78</v>
      </c>
      <c r="AC38">
        <f t="shared" si="3"/>
        <v>10.351432324384273</v>
      </c>
      <c r="AD38" t="s">
        <v>23</v>
      </c>
      <c r="AE38">
        <v>737</v>
      </c>
      <c r="AF38">
        <v>14.23</v>
      </c>
      <c r="AG38">
        <v>1.555</v>
      </c>
      <c r="AH38">
        <v>217.5</v>
      </c>
      <c r="AI38">
        <v>-78.2</v>
      </c>
      <c r="AJ38">
        <f t="shared" si="4"/>
        <v>14.020144019835332</v>
      </c>
      <c r="AK38" t="s">
        <v>23</v>
      </c>
      <c r="AL38">
        <v>737</v>
      </c>
      <c r="AM38">
        <v>14.23</v>
      </c>
      <c r="AN38">
        <v>1.555</v>
      </c>
      <c r="AO38">
        <v>217.5</v>
      </c>
      <c r="AP38">
        <v>-78.2</v>
      </c>
      <c r="AQ38">
        <f t="shared" si="5"/>
        <v>14.020144019835332</v>
      </c>
      <c r="AR38">
        <v>58</v>
      </c>
      <c r="AS38">
        <v>737</v>
      </c>
      <c r="AT38">
        <v>15.1</v>
      </c>
      <c r="AU38">
        <v>1.488</v>
      </c>
      <c r="AV38">
        <v>201.6</v>
      </c>
      <c r="AW38">
        <v>2.616</v>
      </c>
      <c r="AX38">
        <f t="shared" si="6"/>
        <v>14.929449057571937</v>
      </c>
      <c r="AZ38">
        <v>737</v>
      </c>
      <c r="BA38">
        <v>13.44</v>
      </c>
      <c r="BB38">
        <v>1.494</v>
      </c>
      <c r="BC38">
        <v>205.8</v>
      </c>
      <c r="BD38">
        <v>-34.85</v>
      </c>
      <c r="BE38">
        <f t="shared" si="7"/>
        <v>13.266121127991433</v>
      </c>
      <c r="BG38">
        <v>737</v>
      </c>
      <c r="BH38">
        <v>13.33</v>
      </c>
      <c r="BI38">
        <v>1.413</v>
      </c>
      <c r="BJ38">
        <v>220.1</v>
      </c>
      <c r="BK38">
        <v>-39.73</v>
      </c>
      <c r="BL38">
        <f t="shared" si="8"/>
        <v>13.201007064858887</v>
      </c>
      <c r="BN38">
        <v>737</v>
      </c>
      <c r="BO38">
        <v>16.89</v>
      </c>
      <c r="BP38">
        <v>1.816</v>
      </c>
      <c r="BQ38">
        <v>218.1</v>
      </c>
      <c r="BR38">
        <v>132.2</v>
      </c>
      <c r="BS38">
        <f t="shared" si="9"/>
        <v>16.506159965782203</v>
      </c>
      <c r="BT38">
        <v>58</v>
      </c>
      <c r="BU38">
        <v>737</v>
      </c>
      <c r="BV38">
        <v>11.84</v>
      </c>
      <c r="BW38">
        <v>1.625</v>
      </c>
      <c r="BX38">
        <v>211.5</v>
      </c>
      <c r="BY38">
        <v>-86.2</v>
      </c>
      <c r="BZ38">
        <f t="shared" si="10"/>
        <v>11.586381379455506</v>
      </c>
      <c r="CA38">
        <v>58</v>
      </c>
      <c r="CB38">
        <v>737</v>
      </c>
      <c r="CC38">
        <v>9.29</v>
      </c>
      <c r="CD38">
        <v>1.303</v>
      </c>
      <c r="CE38">
        <v>241</v>
      </c>
      <c r="CF38">
        <v>-40.09</v>
      </c>
      <c r="CG38">
        <f t="shared" si="11"/>
        <v>9.214254280169365</v>
      </c>
      <c r="CI38">
        <v>58</v>
      </c>
      <c r="CJ38">
        <v>737</v>
      </c>
      <c r="CK38">
        <v>10.32</v>
      </c>
      <c r="CL38">
        <v>1.226</v>
      </c>
      <c r="CM38">
        <v>248.1</v>
      </c>
      <c r="CN38">
        <v>-19.94</v>
      </c>
      <c r="CO38">
        <f t="shared" si="12"/>
        <v>10.27513988527126</v>
      </c>
      <c r="CQ38">
        <v>737</v>
      </c>
      <c r="CR38">
        <v>58</v>
      </c>
      <c r="CS38">
        <v>12.3</v>
      </c>
      <c r="CT38">
        <v>1.16</v>
      </c>
      <c r="CU38">
        <v>286.3</v>
      </c>
      <c r="CV38">
        <v>42.2</v>
      </c>
      <c r="CW38">
        <f t="shared" si="19"/>
        <v>12.27518681548525</v>
      </c>
      <c r="CY38">
        <v>7.14</v>
      </c>
      <c r="CZ38">
        <v>2.596</v>
      </c>
      <c r="DA38">
        <v>118.6</v>
      </c>
      <c r="DB38">
        <v>-44.96</v>
      </c>
      <c r="DC38">
        <f t="shared" si="13"/>
        <v>6.186861558249346</v>
      </c>
      <c r="DE38">
        <v>11.59</v>
      </c>
      <c r="DF38">
        <v>3.201</v>
      </c>
      <c r="DG38">
        <v>95.82</v>
      </c>
      <c r="DH38">
        <v>-42.69</v>
      </c>
      <c r="DI38">
        <f t="shared" si="14"/>
        <v>10.196193569863762</v>
      </c>
      <c r="DJ38">
        <v>737</v>
      </c>
      <c r="DK38">
        <v>12.12</v>
      </c>
      <c r="DL38">
        <v>2.239</v>
      </c>
      <c r="DM38">
        <v>137.8</v>
      </c>
      <c r="DN38">
        <v>-44.7</v>
      </c>
      <c r="DO38">
        <f t="shared" si="15"/>
        <v>11.433749954280687</v>
      </c>
      <c r="DQ38">
        <v>13.7</v>
      </c>
      <c r="DR38">
        <v>1.436</v>
      </c>
      <c r="DS38">
        <v>418.6</v>
      </c>
      <c r="DT38">
        <v>50.34</v>
      </c>
      <c r="DU38">
        <f t="shared" si="16"/>
        <v>13.558799973633688</v>
      </c>
      <c r="DW38">
        <v>737</v>
      </c>
      <c r="EB38" t="e">
        <f t="shared" si="17"/>
        <v>#NUM!</v>
      </c>
      <c r="ED38">
        <v>737</v>
      </c>
      <c r="EE38">
        <v>15.15</v>
      </c>
      <c r="EF38">
        <v>2.233</v>
      </c>
      <c r="EG38">
        <v>407.1</v>
      </c>
      <c r="EH38">
        <v>267.7</v>
      </c>
      <c r="EI38">
        <f t="shared" si="18"/>
        <v>14.467493296407524</v>
      </c>
      <c r="EJ38" t="s">
        <v>23</v>
      </c>
    </row>
    <row r="39" spans="2:140" ht="12.75">
      <c r="B39">
        <v>60</v>
      </c>
      <c r="C39">
        <v>749</v>
      </c>
      <c r="D39">
        <v>10.5</v>
      </c>
      <c r="E39">
        <v>1.194</v>
      </c>
      <c r="F39">
        <v>284.5</v>
      </c>
      <c r="G39">
        <v>-49.5</v>
      </c>
      <c r="H39">
        <f t="shared" si="0"/>
        <v>10.465908344354137</v>
      </c>
      <c r="J39">
        <v>749</v>
      </c>
      <c r="K39">
        <v>13.93</v>
      </c>
      <c r="L39">
        <v>1.302</v>
      </c>
      <c r="M39">
        <v>230.4</v>
      </c>
      <c r="N39">
        <v>-1.992</v>
      </c>
      <c r="O39">
        <f t="shared" si="1"/>
        <v>13.854505643453956</v>
      </c>
      <c r="P39">
        <v>60</v>
      </c>
      <c r="Q39">
        <v>749</v>
      </c>
      <c r="R39">
        <v>9.5</v>
      </c>
      <c r="S39">
        <v>1.385</v>
      </c>
      <c r="T39">
        <v>268.9</v>
      </c>
      <c r="U39">
        <v>-87.52</v>
      </c>
      <c r="V39">
        <f t="shared" si="2"/>
        <v>9.38541488236965</v>
      </c>
      <c r="X39">
        <v>749</v>
      </c>
      <c r="Y39">
        <v>9.96</v>
      </c>
      <c r="Z39">
        <v>1.288</v>
      </c>
      <c r="AA39">
        <v>245.2</v>
      </c>
      <c r="AB39">
        <v>-41.5</v>
      </c>
      <c r="AC39">
        <f t="shared" si="3"/>
        <v>9.89080942420753</v>
      </c>
      <c r="AD39" t="s">
        <v>23</v>
      </c>
      <c r="AE39">
        <v>749</v>
      </c>
      <c r="AF39">
        <v>13.8</v>
      </c>
      <c r="AG39">
        <v>1.511</v>
      </c>
      <c r="AH39">
        <v>211.8</v>
      </c>
      <c r="AI39">
        <v>-56.44</v>
      </c>
      <c r="AJ39">
        <f t="shared" si="4"/>
        <v>13.616569894392414</v>
      </c>
      <c r="AK39" t="s">
        <v>23</v>
      </c>
      <c r="AL39">
        <v>749</v>
      </c>
      <c r="AM39">
        <v>13.8</v>
      </c>
      <c r="AN39">
        <v>1.511</v>
      </c>
      <c r="AO39">
        <v>211.8</v>
      </c>
      <c r="AP39">
        <v>-56.44</v>
      </c>
      <c r="AQ39">
        <f t="shared" si="5"/>
        <v>13.616569894392414</v>
      </c>
      <c r="AR39">
        <v>60</v>
      </c>
      <c r="AS39">
        <v>749</v>
      </c>
      <c r="AT39">
        <v>14.18</v>
      </c>
      <c r="AU39">
        <v>1.382</v>
      </c>
      <c r="AV39">
        <v>220.3</v>
      </c>
      <c r="AW39">
        <v>25.19</v>
      </c>
      <c r="AX39">
        <f t="shared" si="6"/>
        <v>14.066713172285837</v>
      </c>
      <c r="AZ39">
        <v>749</v>
      </c>
      <c r="BA39">
        <v>12.96</v>
      </c>
      <c r="BB39">
        <v>1.457</v>
      </c>
      <c r="BC39">
        <v>208.3</v>
      </c>
      <c r="BD39">
        <v>-23.24</v>
      </c>
      <c r="BE39">
        <f t="shared" si="7"/>
        <v>12.807233894796294</v>
      </c>
      <c r="BG39">
        <v>749</v>
      </c>
      <c r="BH39">
        <v>12.83</v>
      </c>
      <c r="BI39">
        <v>1.386</v>
      </c>
      <c r="BJ39">
        <v>222.2</v>
      </c>
      <c r="BK39">
        <v>-33.35</v>
      </c>
      <c r="BL39">
        <f t="shared" si="8"/>
        <v>12.714838269221104</v>
      </c>
      <c r="BN39">
        <v>749</v>
      </c>
      <c r="BO39">
        <v>16.43</v>
      </c>
      <c r="BP39">
        <v>1.788</v>
      </c>
      <c r="BQ39">
        <v>257.8</v>
      </c>
      <c r="BR39">
        <v>158.4</v>
      </c>
      <c r="BS39">
        <f t="shared" si="9"/>
        <v>16.06825890146112</v>
      </c>
      <c r="BT39">
        <v>60</v>
      </c>
      <c r="BU39">
        <v>749</v>
      </c>
      <c r="BV39">
        <v>11.47</v>
      </c>
      <c r="BW39">
        <v>1.455</v>
      </c>
      <c r="BX39">
        <v>222.7</v>
      </c>
      <c r="BY39">
        <v>-59.26</v>
      </c>
      <c r="BZ39">
        <f t="shared" si="10"/>
        <v>11.318498691491468</v>
      </c>
      <c r="CA39">
        <v>60</v>
      </c>
      <c r="CB39">
        <v>749</v>
      </c>
      <c r="CC39">
        <v>9.11</v>
      </c>
      <c r="CD39">
        <v>1.06</v>
      </c>
      <c r="CE39">
        <v>287.9</v>
      </c>
      <c r="CF39">
        <v>-12.15</v>
      </c>
      <c r="CG39">
        <f t="shared" si="11"/>
        <v>9.10630536115674</v>
      </c>
      <c r="CI39">
        <v>60</v>
      </c>
      <c r="CJ39">
        <v>749</v>
      </c>
      <c r="CK39">
        <v>9.72</v>
      </c>
      <c r="CL39">
        <v>1.064</v>
      </c>
      <c r="CM39">
        <v>284.5</v>
      </c>
      <c r="CN39">
        <v>9.176</v>
      </c>
      <c r="CO39">
        <f t="shared" si="12"/>
        <v>9.715874648880092</v>
      </c>
      <c r="CQ39">
        <v>749</v>
      </c>
      <c r="CR39">
        <v>60</v>
      </c>
      <c r="CS39">
        <v>12.13</v>
      </c>
      <c r="CT39">
        <v>1.059</v>
      </c>
      <c r="CU39">
        <v>317.8</v>
      </c>
      <c r="CV39">
        <v>-0.3087</v>
      </c>
      <c r="CW39">
        <f t="shared" si="19"/>
        <v>12.126392225550635</v>
      </c>
      <c r="CY39">
        <v>5.89</v>
      </c>
      <c r="CZ39">
        <v>2.668</v>
      </c>
      <c r="DA39">
        <v>112.6</v>
      </c>
      <c r="DB39">
        <v>-9.742</v>
      </c>
      <c r="DC39">
        <f t="shared" si="13"/>
        <v>4.884191415191455</v>
      </c>
      <c r="DE39">
        <v>10.04</v>
      </c>
      <c r="DF39">
        <v>2.838</v>
      </c>
      <c r="DG39">
        <v>105.7</v>
      </c>
      <c r="DH39">
        <v>-2.258</v>
      </c>
      <c r="DI39">
        <f t="shared" si="14"/>
        <v>8.90832765060937</v>
      </c>
      <c r="DJ39">
        <v>749</v>
      </c>
      <c r="DK39">
        <v>10.9</v>
      </c>
      <c r="DL39">
        <v>2.222</v>
      </c>
      <c r="DM39">
        <v>135.4</v>
      </c>
      <c r="DN39">
        <v>-14.72</v>
      </c>
      <c r="DO39">
        <f t="shared" si="15"/>
        <v>10.225269543863382</v>
      </c>
      <c r="DQ39">
        <v>12.95</v>
      </c>
      <c r="DR39">
        <v>1.516</v>
      </c>
      <c r="DS39">
        <v>424.9</v>
      </c>
      <c r="DT39">
        <v>-28.96</v>
      </c>
      <c r="DU39">
        <f t="shared" si="16"/>
        <v>12.812191833794254</v>
      </c>
      <c r="DW39">
        <v>749</v>
      </c>
      <c r="EB39" t="e">
        <f t="shared" si="17"/>
        <v>#NUM!</v>
      </c>
      <c r="ED39">
        <v>749</v>
      </c>
      <c r="EE39">
        <v>14.18</v>
      </c>
      <c r="EF39">
        <v>1.913</v>
      </c>
      <c r="EG39">
        <v>508.6</v>
      </c>
      <c r="EH39">
        <v>151.5</v>
      </c>
      <c r="EI39">
        <f t="shared" si="18"/>
        <v>13.731061008249046</v>
      </c>
      <c r="EJ39" t="s">
        <v>23</v>
      </c>
    </row>
    <row r="40" spans="46:65" ht="12.75">
      <c r="AT40">
        <v>497</v>
      </c>
      <c r="AU40">
        <v>16.12</v>
      </c>
      <c r="AV40">
        <v>1.883</v>
      </c>
      <c r="AW40">
        <v>561.9</v>
      </c>
      <c r="AX40">
        <v>32.82</v>
      </c>
      <c r="AY40">
        <f>+AU40+10*LOG(4*AW40*BY$1/((AW40+BY$1)^2+AX40^2))</f>
        <v>15.692972525068756</v>
      </c>
      <c r="BA40">
        <v>473</v>
      </c>
      <c r="BB40">
        <v>6.4</v>
      </c>
      <c r="BC40">
        <v>2.16</v>
      </c>
      <c r="BD40">
        <v>146.1</v>
      </c>
      <c r="BE40">
        <v>-60.36</v>
      </c>
      <c r="BF40">
        <f>+BB40+10*LOG(4*BD40*CF$1/((BD40+CF$1)^2+BE40^2))</f>
        <v>5.77087983664618</v>
      </c>
      <c r="BH40">
        <v>473</v>
      </c>
      <c r="BI40">
        <v>6.4</v>
      </c>
      <c r="BJ40">
        <v>2.16</v>
      </c>
      <c r="BK40">
        <v>146.1</v>
      </c>
      <c r="BL40">
        <v>-60.36</v>
      </c>
      <c r="BM40" t="e">
        <f>+BI40+10*LOG(4*BK40*CM$1/((BK40+CM$1)^2+BL40^2))</f>
        <v>#NUM!</v>
      </c>
    </row>
    <row r="41" spans="46:65" ht="12.75">
      <c r="AT41">
        <v>569</v>
      </c>
      <c r="AU41">
        <v>15.98</v>
      </c>
      <c r="AV41">
        <v>1.849</v>
      </c>
      <c r="AW41">
        <v>540.8</v>
      </c>
      <c r="AX41">
        <v>72.71</v>
      </c>
      <c r="AY41">
        <f>+AU41+10*LOG(4*AW41*BY$1/((AW41+BY$1)^2+AX41^2))</f>
        <v>15.575968222642178</v>
      </c>
      <c r="BA41">
        <v>569</v>
      </c>
      <c r="BB41">
        <v>7.94</v>
      </c>
      <c r="BC41">
        <v>3.078</v>
      </c>
      <c r="BD41">
        <v>97.46</v>
      </c>
      <c r="BE41">
        <v>2.108</v>
      </c>
      <c r="BF41">
        <f>+BB41+10*LOG(4*BD41*CF$1/((BD41+CF$1)^2+BE41^2))</f>
        <v>6.634085805852518</v>
      </c>
      <c r="BH41">
        <v>569</v>
      </c>
      <c r="BI41">
        <v>7.94</v>
      </c>
      <c r="BJ41">
        <v>3.078</v>
      </c>
      <c r="BK41">
        <v>97.46</v>
      </c>
      <c r="BL41">
        <v>2.108</v>
      </c>
      <c r="BM41" t="e">
        <f>+BI41+10*LOG(4*BK41*CM$1/((BK41+CM$1)^2+BL41^2))</f>
        <v>#NUM!</v>
      </c>
    </row>
    <row r="42" spans="46:65" ht="12.75">
      <c r="AT42">
        <v>629</v>
      </c>
      <c r="AU42">
        <v>17.28</v>
      </c>
      <c r="AV42">
        <v>1.202</v>
      </c>
      <c r="AW42">
        <v>318.5</v>
      </c>
      <c r="AX42">
        <v>-53.88</v>
      </c>
      <c r="AY42">
        <f>+AU42+10*LOG(4*AW42*BY$1/((AW42+BY$1)^2+AX42^2))</f>
        <v>17.243279233736757</v>
      </c>
      <c r="BA42">
        <v>653</v>
      </c>
      <c r="BB42">
        <v>9.59</v>
      </c>
      <c r="BC42">
        <v>3.599</v>
      </c>
      <c r="BD42">
        <v>95.58</v>
      </c>
      <c r="BE42">
        <v>109.7</v>
      </c>
      <c r="BF42">
        <f>+BB42+10*LOG(4*BD42*CF$1/((BD42+CF$1)^2+BE42^2))</f>
        <v>7.919029388476231</v>
      </c>
      <c r="BH42">
        <v>653</v>
      </c>
      <c r="BI42">
        <v>9.59</v>
      </c>
      <c r="BJ42">
        <v>3.599</v>
      </c>
      <c r="BK42">
        <v>95.58</v>
      </c>
      <c r="BL42">
        <v>109.7</v>
      </c>
      <c r="BM42" t="e">
        <f>+BI42+10*LOG(4*BK42*CM$1/((BK42+CM$1)^2+BL42^2))</f>
        <v>#NUM!</v>
      </c>
    </row>
    <row r="43" spans="46:65" ht="12.75">
      <c r="AT43">
        <v>701</v>
      </c>
      <c r="AU43">
        <v>15.14</v>
      </c>
      <c r="AV43">
        <v>1.515</v>
      </c>
      <c r="AW43">
        <v>223.7</v>
      </c>
      <c r="AX43">
        <v>-77.03</v>
      </c>
      <c r="AY43">
        <f>+AU43+10*LOG(4*AW43*BY$1/((AW43+BY$1)^2+AX43^2))</f>
        <v>14.953863671006197</v>
      </c>
      <c r="BA43">
        <v>737</v>
      </c>
      <c r="BB43">
        <v>9.86</v>
      </c>
      <c r="BC43">
        <v>2.287</v>
      </c>
      <c r="BD43">
        <v>317.1</v>
      </c>
      <c r="BE43">
        <v>262</v>
      </c>
      <c r="BF43">
        <f>+BB43+10*LOG(4*BD43*CF$1/((BD43+CF$1)^2+BE43^2))</f>
        <v>9.13689909501421</v>
      </c>
      <c r="BH43">
        <v>737</v>
      </c>
      <c r="BI43">
        <v>9.86</v>
      </c>
      <c r="BJ43">
        <v>2.287</v>
      </c>
      <c r="BK43">
        <v>317.1</v>
      </c>
      <c r="BL43">
        <v>262</v>
      </c>
      <c r="BM43" t="e">
        <f>+BI43+10*LOG(4*BK43*CM$1/((BK43+CM$1)^2+BL43^2))</f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B7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MeadWestvaco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mc24</dc:creator>
  <cp:keywords/>
  <dc:description/>
  <cp:lastModifiedBy>game</cp:lastModifiedBy>
  <dcterms:created xsi:type="dcterms:W3CDTF">2008-05-27T12:34:39Z</dcterms:created>
  <dcterms:modified xsi:type="dcterms:W3CDTF">2009-01-16T01:28:07Z</dcterms:modified>
  <cp:category/>
  <cp:version/>
  <cp:contentType/>
  <cp:contentStatus/>
</cp:coreProperties>
</file>